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5" yWindow="-225" windowWidth="11310" windowHeight="11520" activeTab="1"/>
  </bookViews>
  <sheets>
    <sheet name="ГПЗ лист 1" sheetId="4" r:id="rId1"/>
    <sheet name="ГПЗ лист 2" sheetId="5" r:id="rId2"/>
    <sheet name="Реестр договоров" sheetId="7" state="hidden" r:id="rId3"/>
    <sheet name="Лист1" sheetId="8" state="hidden" r:id="rId4"/>
    <sheet name="Лист2" sheetId="9" state="hidden" r:id="rId5"/>
    <sheet name="Лист3" sheetId="10" r:id="rId6"/>
  </sheets>
  <definedNames>
    <definedName name="_xlnm.Print_Area" localSheetId="0">'ГПЗ лист 1'!$A$1:$FH$19</definedName>
    <definedName name="_xlnm.Print_Area" localSheetId="1">'ГПЗ лист 2'!$A$1:$FD$42</definedName>
    <definedName name="_xlnm.Print_Area" localSheetId="2">'Реестр договоров'!$A$1:$HB$101</definedName>
  </definedNames>
  <calcPr calcId="145621"/>
</workbook>
</file>

<file path=xl/calcChain.xml><?xml version="1.0" encoding="utf-8"?>
<calcChain xmlns="http://schemas.openxmlformats.org/spreadsheetml/2006/main">
  <c r="T10" i="8" l="1"/>
  <c r="E150" i="9" l="1"/>
  <c r="C150" i="9"/>
  <c r="R27" i="8"/>
  <c r="L16" i="8" l="1"/>
  <c r="I16" i="8"/>
  <c r="N12" i="8"/>
  <c r="N11" i="8"/>
  <c r="I11" i="8"/>
  <c r="L11" i="8"/>
  <c r="N8" i="8"/>
  <c r="E15" i="8"/>
  <c r="O33" i="8" l="1"/>
  <c r="O32" i="8"/>
  <c r="O28" i="8"/>
  <c r="N32" i="8"/>
  <c r="K34" i="8"/>
  <c r="K31" i="8" l="1"/>
  <c r="K29" i="8"/>
  <c r="I29" i="8" l="1"/>
  <c r="I25" i="8"/>
  <c r="AM19" i="7" l="1"/>
  <c r="AA19" i="7"/>
  <c r="AA8" i="7" l="1"/>
</calcChain>
</file>

<file path=xl/sharedStrings.xml><?xml version="1.0" encoding="utf-8"?>
<sst xmlns="http://schemas.openxmlformats.org/spreadsheetml/2006/main" count="1055" uniqueCount="514">
  <si>
    <t>Порядковый номер</t>
  </si>
  <si>
    <t>1</t>
  </si>
  <si>
    <t>2</t>
  </si>
  <si>
    <t>3</t>
  </si>
  <si>
    <t>Предмет договора</t>
  </si>
  <si>
    <t>Минимально необходимые требования, предъявляемые
к закупаемым товарам (работам, услугам)</t>
  </si>
  <si>
    <t>наименование</t>
  </si>
  <si>
    <t>Единица измерения</t>
  </si>
  <si>
    <t>Сведения
о начальной (максимальной)
цене договора
(цене лота)</t>
  </si>
  <si>
    <t>График осуществления процедур закупки</t>
  </si>
  <si>
    <t>Способ закупки</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</si>
  <si>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</si>
  <si>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</si>
  <si>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</si>
  <si>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</si>
  <si>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</si>
  <si>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</si>
  <si>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</si>
  <si>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 xml:space="preserve">на </t>
  </si>
  <si>
    <t>(Ф.И.О., должность руководителя (уполномоченного лица) заказчика)</t>
  </si>
  <si>
    <t>(подпись)</t>
  </si>
  <si>
    <t>"</t>
  </si>
  <si>
    <t xml:space="preserve"> г.</t>
  </si>
  <si>
    <t>(дата утверждения)</t>
  </si>
  <si>
    <t>М.П.</t>
  </si>
  <si>
    <t>Условия договора</t>
  </si>
  <si>
    <t>планируемая дата или период размещения извещения
о закупке
(месяц, год)</t>
  </si>
  <si>
    <t>код по ОКАТО</t>
  </si>
  <si>
    <t>код по ОКЕИ</t>
  </si>
  <si>
    <t>Сведения 
о коли-честве (объеме)</t>
  </si>
  <si>
    <t>Код по ОКВЭД2</t>
  </si>
  <si>
    <t>Участие субъектов малого и среднего предпринимательства в закупке</t>
  </si>
  <si>
    <t>инновационной продукции, высокотехнологичной продукции) составляет</t>
  </si>
  <si>
    <t>Совокупный  годовой  объем  планируемых  закупок  товаров  (работ,  услуг)  в соответствии с планом закупки товаров (работ, услуг) (планом закупки</t>
  </si>
  <si>
    <t xml:space="preserve"> рублей.</t>
  </si>
  <si>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</si>
  <si>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</si>
  <si>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</si>
  <si>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</si>
  <si>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</si>
  <si>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Регион поставки товаров (выполнения работ, оказания услуг)</t>
  </si>
  <si>
    <t>Закупка 
в электронной форме</t>
  </si>
  <si>
    <t>Код по ОКПД2</t>
  </si>
  <si>
    <t>срок исполнения договора
(месяц, год)</t>
  </si>
  <si>
    <t>да (нет)</t>
  </si>
  <si>
    <t>высокотехнологичной продукции за год, предшествующий отчетному, составляет</t>
  </si>
  <si>
    <t>Совокупный    годовой    стоимостный    объем    договоров,    заключенных    заказчиком    по    результатам    закупки    инновационной    продукции,</t>
  </si>
  <si>
    <t>соответствия или мониторинга соответствия), составляет</t>
  </si>
  <si>
    <t>являются только субъекты малого и среднего предпринимательства,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</si>
  <si>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</si>
  <si>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</si>
  <si>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</si>
  <si>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отчетному,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</si>
  <si>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</si>
  <si>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</si>
  <si>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</si>
  <si>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Очередная метрологическая поверка АИИС КУЭ АО "НЭСК" для ГТП "Краснодар"</t>
  </si>
  <si>
    <t>январь 2017</t>
  </si>
  <si>
    <t>февраль 2017</t>
  </si>
  <si>
    <t>нет</t>
  </si>
  <si>
    <t xml:space="preserve">Внеочередная поверка измерительных каналов в составе АИИС КУЭ АО "НЭСК" </t>
  </si>
  <si>
    <t>Статья
затрат</t>
  </si>
  <si>
    <t>2.07.428</t>
  </si>
  <si>
    <t xml:space="preserve">Оснащение дополнительных точек измерений средствами АИИС КУЭ для ГТП "Краснодар" </t>
  </si>
  <si>
    <t>декабрь 2017</t>
  </si>
  <si>
    <t>январь 2018</t>
  </si>
  <si>
    <t>декабрь 2018</t>
  </si>
  <si>
    <t>март 2017</t>
  </si>
  <si>
    <t xml:space="preserve">Утверждение типа СИ и разработка метрологической документации для АИИС КУЭ АО "НЭСК" для ГТП "Краснодар" </t>
  </si>
  <si>
    <t>4</t>
  </si>
  <si>
    <t>5</t>
  </si>
  <si>
    <t>апрель 2017</t>
  </si>
  <si>
    <t>август 2017</t>
  </si>
  <si>
    <t>июнь 2017</t>
  </si>
  <si>
    <t>октябрь 2017</t>
  </si>
  <si>
    <t>ноябрь 2017</t>
  </si>
  <si>
    <t>12</t>
  </si>
  <si>
    <t>13</t>
  </si>
  <si>
    <t>Услуги по ремонту и техобслуживанию ИБП и серверного оборудования</t>
  </si>
  <si>
    <t>Услуги по метрологической поверке средств измерений АИИС КУЭ</t>
  </si>
  <si>
    <t>14</t>
  </si>
  <si>
    <t>Инициатор</t>
  </si>
  <si>
    <t>АИИС КУЭ</t>
  </si>
  <si>
    <t>Бухгалтерия</t>
  </si>
  <si>
    <t>Право использования программы для ЭВМ "Контур-Экстерн", сервис "Сверка плюс"</t>
  </si>
  <si>
    <t>сентябрь 2017</t>
  </si>
  <si>
    <t>сентябрь 2018</t>
  </si>
  <si>
    <t>16</t>
  </si>
  <si>
    <t>Сорокина</t>
  </si>
  <si>
    <t>Лицензионный договор ИК "Сбыт" модули "Юридические лица" и "Физические лица"</t>
  </si>
  <si>
    <t>17</t>
  </si>
  <si>
    <t>Лицензионный договор по юридически значимому электронному жокументообороту с потребителями АО "НЭСК"</t>
  </si>
  <si>
    <t>апрель 2018</t>
  </si>
  <si>
    <t>18</t>
  </si>
  <si>
    <t>Передача неисключительных прав использования программного обеспечения C++Builder 10.1 Berlin Professional (2 лицензии)</t>
  </si>
  <si>
    <t>19</t>
  </si>
  <si>
    <t>20</t>
  </si>
  <si>
    <t>Передача неисключительных прав использования программного обеспечения Fast Reports (2 лицензии)</t>
  </si>
  <si>
    <t>Передача неисключительных прав использования программного обеспечения ARExcelReports (2 лицензии)</t>
  </si>
  <si>
    <t>21</t>
  </si>
  <si>
    <t>Кредитная линия</t>
  </si>
  <si>
    <t>руб.</t>
  </si>
  <si>
    <t>январь 2019</t>
  </si>
  <si>
    <t>Купин</t>
  </si>
  <si>
    <t>22</t>
  </si>
  <si>
    <t>май 2017</t>
  </si>
  <si>
    <t>июнь 2018</t>
  </si>
  <si>
    <t>23</t>
  </si>
  <si>
    <t>24</t>
  </si>
  <si>
    <t>25</t>
  </si>
  <si>
    <t>Договор на оказание возмездных услуг по техническому обслуживанию систем видеонаблюдения и СКУД на объектах Общества</t>
  </si>
  <si>
    <t>Виноградов</t>
  </si>
  <si>
    <t>26</t>
  </si>
  <si>
    <t>Договор подряда на выполнение работ по монтажу и пусконаладке, а также модернизации систем охранной сигнализации и видеонаблюдения на объектах Общества</t>
  </si>
  <si>
    <t>Оказание услуг экспресс-доставки</t>
  </si>
  <si>
    <t>март 2018</t>
  </si>
  <si>
    <t>Лисицын</t>
  </si>
  <si>
    <t>Поставка конвертов</t>
  </si>
  <si>
    <t>Поставка периодических изданий</t>
  </si>
  <si>
    <t>71.20.9</t>
  </si>
  <si>
    <t>да</t>
  </si>
  <si>
    <t>95.12</t>
  </si>
  <si>
    <t>95.12.10.000</t>
  </si>
  <si>
    <t>62.01</t>
  </si>
  <si>
    <t>62.01.29.000</t>
  </si>
  <si>
    <t>64.19</t>
  </si>
  <si>
    <t>64.19.21.000</t>
  </si>
  <si>
    <t>43.21</t>
  </si>
  <si>
    <t>43.21.10.100</t>
  </si>
  <si>
    <t>53.10</t>
  </si>
  <si>
    <t>53.10.11.000</t>
  </si>
  <si>
    <t>17.23.12.110</t>
  </si>
  <si>
    <t>46.12.11.000</t>
  </si>
  <si>
    <t>Поставка автомобильных моторных топлив (ГСМ) по микропроцессорным картам</t>
  </si>
  <si>
    <t>февраль 2019</t>
  </si>
  <si>
    <t>Богодухов</t>
  </si>
  <si>
    <t>СМСП</t>
  </si>
  <si>
    <t>искл. Из СМСП</t>
  </si>
  <si>
    <t>Техническое обслуживание и ремонт автотранспортных средств, находящихся на гарантии у официального дилера</t>
  </si>
  <si>
    <t>Техническое обслуживание и ремонт автотранспортных средств</t>
  </si>
  <si>
    <t>Приобретение автомобильных летних автошин</t>
  </si>
  <si>
    <t>Приобретение автомобильных дисков и  зимних автошин</t>
  </si>
  <si>
    <t xml:space="preserve">Оказание услуг по оснащению автотранспорта системами спутникового мониторинга и контроля за эксплуатацией </t>
  </si>
  <si>
    <t>82.99.19.000</t>
  </si>
  <si>
    <t>45.20.30.000</t>
  </si>
  <si>
    <t>22.11.11.000</t>
  </si>
  <si>
    <t>август 2018</t>
  </si>
  <si>
    <t>Оказание услуг по мойке автотранспортных средств филиала АО "НЭСК" "Краснодарэнергосбыт"</t>
  </si>
  <si>
    <t xml:space="preserve">Оказание услуг по мойке автотранспортных средств </t>
  </si>
  <si>
    <t>Оказание услуг по проведению предрейсовых медицинских осмотров водителей и предрейсовому контролю технического состояния автотранспортных средств</t>
  </si>
  <si>
    <t>декабрь 2019</t>
  </si>
  <si>
    <t xml:space="preserve">Приобретение легкового автотранспорта </t>
  </si>
  <si>
    <t>июль 2017</t>
  </si>
  <si>
    <t xml:space="preserve">Приобретение незамерзающей жидкости для омы-вания стекол автомобилей </t>
  </si>
  <si>
    <t>45.11.2</t>
  </si>
  <si>
    <t>45.11.1</t>
  </si>
  <si>
    <t>20.59.43.130</t>
  </si>
  <si>
    <t>Приобретение скоростных сканеров</t>
  </si>
  <si>
    <t>Пилецкий</t>
  </si>
  <si>
    <t>26.20.16.150</t>
  </si>
  <si>
    <t>Продление действия лицензии Nod32 Antivirus Business Edition (100 user)</t>
  </si>
  <si>
    <t>Приобретение оргтехники</t>
  </si>
  <si>
    <t>Предоставление услуг связи: "Интернет"</t>
  </si>
  <si>
    <t>61.90.10.140</t>
  </si>
  <si>
    <t>Лицензии на право использования Систем "Главбух" и "Финансовый директор"</t>
  </si>
  <si>
    <t>Оказание услуг по технической поддержке</t>
  </si>
  <si>
    <t>62.09.20.190</t>
  </si>
  <si>
    <t>28.23.13.120</t>
  </si>
  <si>
    <t>Приобретение кассового оборудования</t>
  </si>
  <si>
    <t>Приобретение систем хранения данных для отраслевого программного обеспечения</t>
  </si>
  <si>
    <t>26.20.15.000</t>
  </si>
  <si>
    <t>Создание комплексной системы информационной безопасности ИТ инфраструктуры согласно ФЗ-152</t>
  </si>
  <si>
    <t>62.01.12.000</t>
  </si>
  <si>
    <t>Приобретение телефонов</t>
  </si>
  <si>
    <t>26.30.22.000</t>
  </si>
  <si>
    <t>Внедрение системы электронной очереди с возможностью работы в личном кабинете</t>
  </si>
  <si>
    <t>27</t>
  </si>
  <si>
    <t>28</t>
  </si>
  <si>
    <t>29</t>
  </si>
  <si>
    <t>30</t>
  </si>
  <si>
    <t>32</t>
  </si>
  <si>
    <t>33</t>
  </si>
  <si>
    <t>34</t>
  </si>
  <si>
    <t>35</t>
  </si>
  <si>
    <t>36</t>
  </si>
  <si>
    <t>37</t>
  </si>
  <si>
    <t>38</t>
  </si>
  <si>
    <t>39</t>
  </si>
  <si>
    <t>40</t>
  </si>
  <si>
    <t>41</t>
  </si>
  <si>
    <t>42</t>
  </si>
  <si>
    <t>43</t>
  </si>
  <si>
    <t>44</t>
  </si>
  <si>
    <t>45</t>
  </si>
  <si>
    <t>46</t>
  </si>
  <si>
    <t>47</t>
  </si>
  <si>
    <t>48</t>
  </si>
  <si>
    <t>49</t>
  </si>
  <si>
    <t>51</t>
  </si>
  <si>
    <t>52</t>
  </si>
  <si>
    <t>53</t>
  </si>
  <si>
    <t>54</t>
  </si>
  <si>
    <t>71.20.19.190</t>
  </si>
  <si>
    <t xml:space="preserve">Услуги по обязательному страхованию гражданской ответственного владельцев автотранспортных средств (ОСАГО) </t>
  </si>
  <si>
    <t>Услуги по добровольному страхованию автотранспортных средств (КАСКО)</t>
  </si>
  <si>
    <t>55</t>
  </si>
  <si>
    <t>ОЗП</t>
  </si>
  <si>
    <t>ОК</t>
  </si>
  <si>
    <t>ОЗЦ</t>
  </si>
  <si>
    <t>53.10.13.139</t>
  </si>
  <si>
    <t>в соответствии с техническим заданием</t>
  </si>
  <si>
    <t>383</t>
  </si>
  <si>
    <t xml:space="preserve">03000000000 </t>
  </si>
  <si>
    <t>Краснодарский край</t>
  </si>
  <si>
    <t>56</t>
  </si>
  <si>
    <t>Оказание клининговых услуг по уборке внутренних помещений и прилегающей территории</t>
  </si>
  <si>
    <t>июль 2018</t>
  </si>
  <si>
    <t>Прохорова</t>
  </si>
  <si>
    <t>81.21.10.000</t>
  </si>
  <si>
    <t>57</t>
  </si>
  <si>
    <t>Поставка канцелярских товаров</t>
  </si>
  <si>
    <t>58</t>
  </si>
  <si>
    <t>Оказание услуг по техобслуживанию приточно-вытяжной вентиляции</t>
  </si>
  <si>
    <t>февраль 2018</t>
  </si>
  <si>
    <t>33.12.18.000</t>
  </si>
  <si>
    <t>59</t>
  </si>
  <si>
    <t>Оказание услуг по техобслуживанию климатических систем</t>
  </si>
  <si>
    <t>Оказание услуг по мытью окон фасада административного здания</t>
  </si>
  <si>
    <t>60</t>
  </si>
  <si>
    <t>61</t>
  </si>
  <si>
    <t>Оказание услуг по вывозу мусора</t>
  </si>
  <si>
    <t>ЕИ</t>
  </si>
  <si>
    <t>81.22.11.000</t>
  </si>
  <si>
    <t>38.11.11.000</t>
  </si>
  <si>
    <t>62</t>
  </si>
  <si>
    <t>Поставка питьевой воды</t>
  </si>
  <si>
    <t>36.00.11.000</t>
  </si>
  <si>
    <t>63</t>
  </si>
  <si>
    <t>Поставка офисной мебели</t>
  </si>
  <si>
    <t>31.01.1</t>
  </si>
  <si>
    <t>Поставка типографической продукции</t>
  </si>
  <si>
    <t>64</t>
  </si>
  <si>
    <t>Приобретение земельного участка для строительства офисного здания в г. Краснодар</t>
  </si>
  <si>
    <t>искл.из СМСП</t>
  </si>
  <si>
    <t>Беспалько</t>
  </si>
  <si>
    <t>Проектно изыскательские работы на строительство офисного здания в г. Краснодар</t>
  </si>
  <si>
    <t>Строительно-монтажные работы офисного здания в г. Краснодар</t>
  </si>
  <si>
    <t>сентябрь 2019</t>
  </si>
  <si>
    <t>Проектно изыскательские работы на строительство офисного здания в г. Кропоткине по ул. 8-го Марта, 127 Г</t>
  </si>
  <si>
    <t>Строительно-монтажные работы офисного здания в г. Кропоткин</t>
  </si>
  <si>
    <t>октябрь 2019</t>
  </si>
  <si>
    <t>Проектно изыскательные работы на строительство административного здания в г. Славянск-на-Кубани</t>
  </si>
  <si>
    <t>Приобретение земельного участка в г. Славянск-на-Кубани</t>
  </si>
  <si>
    <t>май 2018</t>
  </si>
  <si>
    <t>Приобретение административного здания в г.Лабинск</t>
  </si>
  <si>
    <t>Приобретение  офисного здания в г. Краснодар</t>
  </si>
  <si>
    <t>Специальная оценка условий труда</t>
  </si>
  <si>
    <t>Мероприятия по охране окружающей среды</t>
  </si>
  <si>
    <t xml:space="preserve">Проведение ремонтных работ в г. Краснодаре, ул. Лузана, 4 </t>
  </si>
  <si>
    <t>Отбор подрядной организации для огнезащиты</t>
  </si>
  <si>
    <t>Отбор подрядной организации для осуществления капитального ремонта в г. Гулькевичи</t>
  </si>
  <si>
    <t>Отбор подрядной организации для осуществления капитального ремонта в г. Краснодаре (ул. Филатого, 19/1)</t>
  </si>
  <si>
    <t>Отбор подрядной организации для осуществления капитального ремонта в г. Новороссийске (ул. Героев Десантников, 18)</t>
  </si>
  <si>
    <t>Отбор подрядной организации для осуществления капитального ремонта в пос. Мостовском</t>
  </si>
  <si>
    <t>71.20.19.130</t>
  </si>
  <si>
    <t>41.10.10.000</t>
  </si>
  <si>
    <t>41.20.40.000</t>
  </si>
  <si>
    <t>17.23.13.143</t>
  </si>
  <si>
    <t>68.10.15.000</t>
  </si>
  <si>
    <t>68.10.11.000</t>
  </si>
  <si>
    <t>74.90.13.000</t>
  </si>
  <si>
    <t>43.29.11.140</t>
  </si>
  <si>
    <t>Оказание услуг по размещению информации, обязательной для раскрытия Обществом в СМИ</t>
  </si>
  <si>
    <t>Шишкина</t>
  </si>
  <si>
    <t>65</t>
  </si>
  <si>
    <t>66</t>
  </si>
  <si>
    <t>67</t>
  </si>
  <si>
    <t>68</t>
  </si>
  <si>
    <t>69</t>
  </si>
  <si>
    <t>70</t>
  </si>
  <si>
    <t>71</t>
  </si>
  <si>
    <t>72</t>
  </si>
  <si>
    <t>73</t>
  </si>
  <si>
    <t>74</t>
  </si>
  <si>
    <t>75</t>
  </si>
  <si>
    <t>76</t>
  </si>
  <si>
    <t>77</t>
  </si>
  <si>
    <t>78</t>
  </si>
  <si>
    <t>79</t>
  </si>
  <si>
    <t>80</t>
  </si>
  <si>
    <t>81</t>
  </si>
  <si>
    <t>82</t>
  </si>
  <si>
    <t>58.13.10.000</t>
  </si>
  <si>
    <t>83</t>
  </si>
  <si>
    <t>Оказание услуг по разработке дизайн-макета и тиражированию полиграфической продукции с корпоративной символикой</t>
  </si>
  <si>
    <t>58.19.19.190</t>
  </si>
  <si>
    <t>Оказание информационных услуг с использованием системы КонсультантПлюс</t>
  </si>
  <si>
    <t>58.13.1</t>
  </si>
  <si>
    <t>65.12.21.000</t>
  </si>
  <si>
    <t>65.12.3</t>
  </si>
  <si>
    <t>Чурюкин</t>
  </si>
  <si>
    <t>84</t>
  </si>
  <si>
    <t>Оказание услуг по поставке и замене запчастей и ремонтных наборов расходных материалов (в т.ч. заправка картриджей)</t>
  </si>
  <si>
    <t>Договор</t>
  </si>
  <si>
    <t>дата подписания</t>
  </si>
  <si>
    <t>план
опубликования</t>
  </si>
  <si>
    <t>факт
опублиикования</t>
  </si>
  <si>
    <t>отклонение</t>
  </si>
  <si>
    <t>7 дней</t>
  </si>
  <si>
    <t>45.20.13.000</t>
  </si>
  <si>
    <t>45.20.1</t>
  </si>
  <si>
    <t>факт - СМСП</t>
  </si>
  <si>
    <t>1 день</t>
  </si>
  <si>
    <t>11 дней</t>
  </si>
  <si>
    <t>700000
420000</t>
  </si>
  <si>
    <t>6 дней</t>
  </si>
  <si>
    <t>2017</t>
  </si>
  <si>
    <t xml:space="preserve">год </t>
  </si>
  <si>
    <t>Сведения о начальной (макси-мальной) цене договора (цене лота), (с НДС), тыс.руб.</t>
  </si>
  <si>
    <t>в том числе без НДС</t>
  </si>
  <si>
    <t>Сумма учтенная в бизнес-плане Общества, тыс.руб. без НДС на 2017 год</t>
  </si>
  <si>
    <t>Примечание</t>
  </si>
  <si>
    <t> 5</t>
  </si>
  <si>
    <t>8 </t>
  </si>
  <si>
    <r>
      <t>Раздел 9 Лимит расходов на содержание статья 3.9.3 Расходы на обслуживание специализированного программного обеспечения (биллинг)</t>
    </r>
    <r>
      <rPr>
        <sz val="11"/>
        <rFont val="Times New Roman"/>
        <family val="1"/>
        <charset val="204"/>
      </rPr>
      <t> </t>
    </r>
  </si>
  <si>
    <t>5 075,28</t>
  </si>
  <si>
    <t>Обслуживание  спец. программного обеспечения (биллинг) для расчётов с юридическими лицами и гражданами-потребителями, содержащего адаптацию функционала к изменениям федерального законодательства. </t>
  </si>
  <si>
    <t>Программное обеспечение по обмену электронными счетами-фактурами и расчетными документами с электронно – цифровой подписью на оплату электроэнергии с потребителями – юридическим лицами АО «НЭСК» </t>
  </si>
  <si>
    <t>Раздел 9 Лимит расходов на содержание статья 3.8.2 Страхование автотранспорта</t>
  </si>
  <si>
    <r>
      <t> </t>
    </r>
    <r>
      <rPr>
        <sz val="9"/>
        <rFont val="Times New Roman"/>
        <family val="1"/>
        <charset val="204"/>
      </rPr>
      <t>Страхование автотранспорта Общества на 2017-2018 гг. Договор по страхованию ОСАГО по результатам торгов был заключен на сумму 767,05 тыс.рублей.</t>
    </r>
  </si>
  <si>
    <t>Раздел 9 Лимит расходов на содержание статья 3.1.1 Услуги по капитальному и текущему ремонту зданий и сооружений</t>
  </si>
  <si>
    <t>2 065,00</t>
  </si>
  <si>
    <t>1 750,00</t>
  </si>
  <si>
    <t>2 160,00</t>
  </si>
  <si>
    <t>1 830,51</t>
  </si>
  <si>
    <t>Выполнение ремонтных работ кассового зала и СКС, по результатам торгов заключен договор на 1 824,28 тыс.руб.</t>
  </si>
  <si>
    <t>Выполнение ремонтных работ кассовых залов в филиалах АО «НЭСК», по результатам торгов заключен договор на 744,017 тыс.руб.</t>
  </si>
  <si>
    <t>Выполнение работ по проведению ремонта ограждения земельного участка по адресу: г.Абинск, ул.Пролетарская,10а</t>
  </si>
  <si>
    <t>Выполнение ремонтных работ в помещении кассового центра филиала АО «НЭСК» «Краснодарэнергосбыт» (ул. Филатого, 19/1)</t>
  </si>
  <si>
    <t>3 220,00</t>
  </si>
  <si>
    <t>2 728,81</t>
  </si>
  <si>
    <t>Выполнение капитального ремонта административного здания филиала АО «НЭСК» «Мостэнергосбыт»</t>
  </si>
  <si>
    <r>
      <t>Раздел 9 Лимит расходов на содержание статья 3.1.2 Услуги по ремонту автотранспорта и спецтехники</t>
    </r>
    <r>
      <rPr>
        <sz val="11"/>
        <rFont val="Times New Roman"/>
        <family val="1"/>
        <charset val="204"/>
      </rPr>
      <t> </t>
    </r>
  </si>
  <si>
    <t>5 267,27</t>
  </si>
  <si>
    <t>1 779,66</t>
  </si>
  <si>
    <t> Регламентные ТО и ремонты автотранспорта, находящегося на гарантийном обслуживании у дилера.</t>
  </si>
  <si>
    <t>1 525,42</t>
  </si>
  <si>
    <t> Регламентные ТО и ремонты автотранспорта для поддержания в рабочем состоянии.</t>
  </si>
  <si>
    <t>Из них: «предрейсовый медицинский осмотр водителей» относится к разделу 9 статья 4.1.5. «Медицинский осмотр водителей» в размере 103,35 тыс.руб. на 2017 год</t>
  </si>
  <si>
    <t>Раздел 9 Лимит расходов на содержание статья 3.1.3 Другие услуги по ремонту</t>
  </si>
  <si>
    <t>Заправка и ремонт картриджей сотрудников исполнительного аппарата</t>
  </si>
  <si>
    <t>1 230,00</t>
  </si>
  <si>
    <t>1 042,37</t>
  </si>
  <si>
    <t>Техобслуживание приточно-вытяжной вентиляции административного здания исполнительного аппарата                  АО «НЭСК по адресу г.Краснодар, пер. Переправный, 13</t>
  </si>
  <si>
    <t>Техобслуживание климатических систем административного здания исполнительного аппарата                  по адресу г.Краснодар, пер. Переправный, 13</t>
  </si>
  <si>
    <t>Раздел 9 Лимит расходов на содержание статья 3.6.2.3 Интернет</t>
  </si>
  <si>
    <t> 810,60</t>
  </si>
  <si>
    <t xml:space="preserve">Предоставление услуг связи (интернет) исполнительному аппарату </t>
  </si>
  <si>
    <r>
      <t>Раздел 9 Лимит расходов на содержание статья 3.9.4 Прочие услуги сторонних организаций</t>
    </r>
    <r>
      <rPr>
        <sz val="8.5"/>
        <rFont val="Times New Roman"/>
        <family val="1"/>
        <charset val="204"/>
      </rPr>
      <t> </t>
    </r>
  </si>
  <si>
    <t>14 731,48</t>
  </si>
  <si>
    <t>Необходимость размещения в СМИ обязательной для публикации информации о деятельности Общества - раскрытие информации, которое направляется в антимонопольные службы. </t>
  </si>
  <si>
    <t>Необходимость ти-ражирования полиграфи-ческой продукции с кор-поративной символикой.</t>
  </si>
  <si>
    <t>2 550,00</t>
  </si>
  <si>
    <t>2 161,01</t>
  </si>
  <si>
    <t>Ежегодное подтверждение проекта образования отходов и лимитов на их содержание путем согласования и утверждения технического отчета о неизменности производственного процесса в министерстве природных ресурсов. Кроме того в соответствии с действующим экологическим законодательством организация обязана ежегодно разрабатывать и утверждать в министерстве отчеты по форме 2-ТП (отходы)</t>
  </si>
  <si>
    <t>Закупка услуг по экспресс-доставке корпоративной почты.</t>
  </si>
  <si>
    <t>1 680,00</t>
  </si>
  <si>
    <t>1 423,73</t>
  </si>
  <si>
    <t>Закупка услуг по уборке помещений и прилегающей территории исполнительного аппарата.</t>
  </si>
  <si>
    <t>Раздел 9 Лимит расходов на содержание статья 3.9.1 Техобслуживание АИИСКУЭ  </t>
  </si>
  <si>
    <t>8 780,00</t>
  </si>
  <si>
    <t>5 310,00</t>
  </si>
  <si>
    <t>4 500,00</t>
  </si>
  <si>
    <t>Получение Акта о соот-ветствии АИИС КУЭ техническим требовани-ям ОРЭМ класса А.</t>
  </si>
  <si>
    <t>Договор по результатам торгов заключен на сумму 944,98 тыс.руб. с НДС.</t>
  </si>
  <si>
    <t>2 360,00</t>
  </si>
  <si>
    <t>2 000,00</t>
  </si>
  <si>
    <t>Получение Акта о соот-ветствии АИИС КУЭ техническим требовани-ям ОРЭМ класса А</t>
  </si>
  <si>
    <t>2 950,00</t>
  </si>
  <si>
    <t>2 500,00</t>
  </si>
  <si>
    <t>1 694,92</t>
  </si>
  <si>
    <t>Федеральный закон от 26 июня 2008 г. № 102-ФЗ «Об обеспечении единства измерений».</t>
  </si>
  <si>
    <t>Затраты будут предусмотрены в 2018 году.</t>
  </si>
  <si>
    <t>Федеральный закон от 26 июня 2008 г. № 102-ФЗ «Об обеспечении единства измерений»</t>
  </si>
  <si>
    <r>
      <t>Раздел 9 Лимит расходов на содержание статья 3.7 Информационно-вычислительное обслуживание</t>
    </r>
    <r>
      <rPr>
        <sz val="11"/>
        <rFont val="Times New Roman"/>
        <family val="1"/>
        <charset val="204"/>
      </rPr>
      <t> </t>
    </r>
    <r>
      <rPr>
        <sz val="8.5"/>
        <rFont val="Times New Roman"/>
        <family val="1"/>
        <charset val="204"/>
      </rPr>
      <t> </t>
    </r>
  </si>
  <si>
    <t>68 038,11</t>
  </si>
  <si>
    <t>2 644,07</t>
  </si>
  <si>
    <t>Оказание услуг в части технической поддержки пользователей, работы по техническому обслуживанию, конфигурированию, экстренному ремонту АТС, ip-телефонов и иной технике в части связи, а также услуги по ремонту и эксплуатации СКС. </t>
  </si>
  <si>
    <t>Используется в качестве антивируса. Лицензия покупается ежегодно.</t>
  </si>
  <si>
    <t>Используется в качестве информационной базы. Лицензия покупается ежегодно.</t>
  </si>
  <si>
    <t>1 152,00</t>
  </si>
  <si>
    <t>4 356,00</t>
  </si>
  <si>
    <t>3 691,52</t>
  </si>
  <si>
    <t>Осуществляется поддержка программного комплекса 1С. Договор заключается ежегодно</t>
  </si>
  <si>
    <t>Приобретаются лицензии для сдачи отчетности в ФНС, ПФР</t>
  </si>
  <si>
    <t>Договор заключается для придачи данных c ККМ в ФНС согласно  54- ФЗ.</t>
  </si>
  <si>
    <t>Раздел 9 Лимит расходов на содержание статья 4.2.7  Другие прочие расходы</t>
  </si>
  <si>
    <t>13 709,74</t>
  </si>
  <si>
    <t>Проведение аттестации вновь организованных рабочих мест в соответствии с действующим законодательством РФ. </t>
  </si>
  <si>
    <t>Раздел 9 Лимит расходов на содержание статья 3.4.1 Коммунальные услуги</t>
  </si>
  <si>
    <t>Услуги по вывозу ТБО (мусора) с территории нахождения исполнительного аппарата АО «НЭСК» по адресу г.Краснодар, пер.Переправный, 13</t>
  </si>
  <si>
    <r>
      <t>Раздел 9 Лимит расходов на содержание статья 3.4.2 Услуги охраны</t>
    </r>
    <r>
      <rPr>
        <sz val="8.5"/>
        <rFont val="Times New Roman"/>
        <family val="1"/>
        <charset val="204"/>
      </rPr>
      <t> </t>
    </r>
  </si>
  <si>
    <t>19 907,80</t>
  </si>
  <si>
    <t>1 400,00</t>
  </si>
  <si>
    <t>1 186,44</t>
  </si>
  <si>
    <t>Обеспечения антитеррористической защищенности и безопасности объектов АО «НЭСК», ввиду того что данные объекты относятся к категории мест массового пребывания людей. </t>
  </si>
  <si>
    <r>
      <t>Раздел 9 Лимит расходов на содержание статья 2.3.4 Прочие материалы</t>
    </r>
    <r>
      <rPr>
        <sz val="8.5"/>
        <rFont val="Times New Roman"/>
        <family val="1"/>
        <charset val="204"/>
      </rPr>
      <t> </t>
    </r>
  </si>
  <si>
    <t>2 545,63</t>
  </si>
  <si>
    <t>1 342,56</t>
  </si>
  <si>
    <t>1 137,76</t>
  </si>
  <si>
    <t>Закупка электротехнического оборудования с целью дальнейшей реализации филиалами Общества в рамках развития услуг по прочим видам деятельности. </t>
  </si>
  <si>
    <t>Обеспечение питьевой водой исполнительный аппарат Общества</t>
  </si>
  <si>
    <r>
      <t>Раздел 9 Лимит расходов на содержание статья 2.3.2 Расходные и комплектующие материалы</t>
    </r>
    <r>
      <rPr>
        <sz val="8.5"/>
        <rFont val="Times New Roman"/>
        <family val="1"/>
        <charset val="204"/>
      </rPr>
      <t> </t>
    </r>
  </si>
  <si>
    <t>5 252,47</t>
  </si>
  <si>
    <t>1 416,00</t>
  </si>
  <si>
    <t>1 200,00</t>
  </si>
  <si>
    <r>
      <t>Раздел 9 Лимит расходов на содержание статья 2.3.1 Канцелярские и хозяйственные расходы</t>
    </r>
    <r>
      <rPr>
        <sz val="8.5"/>
        <rFont val="Times New Roman"/>
        <family val="1"/>
        <charset val="204"/>
      </rPr>
      <t> </t>
    </r>
  </si>
  <si>
    <t>20 255,70</t>
  </si>
  <si>
    <t>15 340,00</t>
  </si>
  <si>
    <t>13 000,00</t>
  </si>
  <si>
    <t xml:space="preserve">Поставка для всего Общества офисной бумаги (для выписки счетов, счетов-фактур и др.целей), папок  для досье потребителей, документов, канцелярских принадлежностей для работы и т.п.  </t>
  </si>
  <si>
    <t>Приобретение специальной литературы.</t>
  </si>
  <si>
    <t>Обеспечение исполнительного аппарата типографской продукцией установленных форм</t>
  </si>
  <si>
    <t>Раздел 9 Лимит расходов на содержание статья 2.3.3 Инструменты, инвентарь и пр. неамортизируемое имущество</t>
  </si>
  <si>
    <t>9 865,54 </t>
  </si>
  <si>
    <t>3 400,00</t>
  </si>
  <si>
    <t>2 881,36</t>
  </si>
  <si>
    <t>В связи с изменениями в законодательстве РФ в области применения контрольно-кассовой техники, необходимо заменить ЭКЛЗ (электронной контрольной ленты защищенной) на фискальный накопитель с подключением кассы к интернету</t>
  </si>
  <si>
    <t xml:space="preserve">Строительству телефонии в филиалах АО «НЭСК» </t>
  </si>
  <si>
    <t>5 000,00</t>
  </si>
  <si>
    <t>4 237,29</t>
  </si>
  <si>
    <t>Централизованная закупка с целью обеспечения исполнительного аппарата и филиалов Общества офисной мебелью</t>
  </si>
  <si>
    <r>
      <t>Раздел 9 Лимит расходов на содержание статья 2.2.2 Материалы на ремонт и эксплуатацию автотранспорта и спецтехники</t>
    </r>
    <r>
      <rPr>
        <sz val="8.5"/>
        <rFont val="Times New Roman"/>
        <family val="1"/>
        <charset val="204"/>
      </rPr>
      <t> </t>
    </r>
  </si>
  <si>
    <t> 1 934,57</t>
  </si>
  <si>
    <t>Приобретение летних автошин взамен изношенных по пробегу для автотранспорта Общества</t>
  </si>
  <si>
    <t>Приобретение комплекта дисков для зимних автошин</t>
  </si>
  <si>
    <t>Для обеспечения безопасной эксплуатации автотранспорта в зимний период 2017-2018г. </t>
  </si>
  <si>
    <t>Для контроля за эксплуатацией автотранспорта</t>
  </si>
  <si>
    <r>
      <t>Раздел 9 Лимит расходов на содержание статья 2.1.1 Топливо для легкового автотранспорта</t>
    </r>
    <r>
      <rPr>
        <sz val="8.5"/>
        <rFont val="Times New Roman"/>
        <family val="1"/>
        <charset val="204"/>
      </rPr>
      <t> </t>
    </r>
  </si>
  <si>
    <t> 11 958,31</t>
  </si>
  <si>
    <t>15 300,00</t>
  </si>
  <si>
    <t>12 966,10</t>
  </si>
  <si>
    <t>Приобретение автомобильного топлива для эксплуатации автотранспорта Общества в 2018-2019г</t>
  </si>
  <si>
    <r>
      <t>Раздел 11  Прочие доходы и расходы статья  13 Проценты к уплате</t>
    </r>
    <r>
      <rPr>
        <sz val="8.5"/>
        <rFont val="Times New Roman"/>
        <family val="1"/>
        <charset val="204"/>
      </rPr>
      <t> </t>
    </r>
  </si>
  <si>
    <t> 360 870</t>
  </si>
  <si>
    <t>112 500,00</t>
  </si>
  <si>
    <t> Загрузка и погашение кредитной линии в течении года.</t>
  </si>
  <si>
    <t>28 750,00</t>
  </si>
  <si>
    <t>Загрузка и погашение кредитной линии в течении года.</t>
  </si>
  <si>
    <t>190 400,00</t>
  </si>
  <si>
    <t>99 000,00</t>
  </si>
  <si>
    <t>427 500,00</t>
  </si>
  <si>
    <t>Прием к оплате платежных карт в качестве средства оплаты за электроэнергию</t>
  </si>
  <si>
    <t>30 000,00</t>
  </si>
  <si>
    <r>
      <t>Раздел 13  Инвестиции статья 2.3 Авторанспорт</t>
    </r>
    <r>
      <rPr>
        <sz val="8.5"/>
        <rFont val="Times New Roman"/>
        <family val="1"/>
        <charset val="204"/>
      </rPr>
      <t> </t>
    </r>
  </si>
  <si>
    <t>5 472,50</t>
  </si>
  <si>
    <t>1 760,00</t>
  </si>
  <si>
    <t>1 491,52</t>
  </si>
  <si>
    <t>Для доукомплектования испол. аппарат Общества автотранспортом</t>
  </si>
  <si>
    <t>4 672,00</t>
  </si>
  <si>
    <t>3 959,32</t>
  </si>
  <si>
    <t>Для укомплектования автотранспортом филиалов Общества.</t>
  </si>
  <si>
    <r>
      <t>Раздел 13  Инвестиции статья 2.1 Недвижимость</t>
    </r>
    <r>
      <rPr>
        <sz val="8.5"/>
        <rFont val="Times New Roman"/>
        <family val="1"/>
        <charset val="204"/>
      </rPr>
      <t> </t>
    </r>
  </si>
  <si>
    <t>34 956,50</t>
  </si>
  <si>
    <t>39 400,00</t>
  </si>
  <si>
    <t>33 389,83</t>
  </si>
  <si>
    <t>В связи с недостаточной площадью арендуемого здания для сотрудников филиала, в целях сокращения затрат на аренду недвижимого имущества, руководством компании принято решение о приобретении зданий для соответствующих филиалов Общества. </t>
  </si>
  <si>
    <t>1 770,00</t>
  </si>
  <si>
    <t>1 500,00</t>
  </si>
  <si>
    <t>Выполнение ремонтных работ в помещении кассового центра филиала АО «НЭСК» «Краснодарэнергосбыт»</t>
  </si>
  <si>
    <t>Раздел 13  Инвестиции статья 2.2 Оборудование, механизмы, спец. техника</t>
  </si>
  <si>
    <t>1 321,00</t>
  </si>
  <si>
    <t>1 119,49</t>
  </si>
  <si>
    <r>
      <t>Раздел 13  Инвестиции статья 2.4 Компьютеры и оргтехника</t>
    </r>
    <r>
      <rPr>
        <sz val="8.5"/>
        <rFont val="Times New Roman"/>
        <family val="1"/>
        <charset val="204"/>
      </rPr>
      <t> </t>
    </r>
  </si>
  <si>
    <t>1 298,99</t>
  </si>
  <si>
    <t>Приобретение принтеров для оснащения филиалов</t>
  </si>
  <si>
    <t>Приобретение сканеров для оснащения ИА и филиалов</t>
  </si>
  <si>
    <r>
      <t>Раздел 13  Инвестиции статья 1.1 Техническое перевооружение и реконструкция действующих производственных мощностей</t>
    </r>
    <r>
      <rPr>
        <sz val="8.5"/>
        <rFont val="Times New Roman"/>
        <family val="1"/>
        <charset val="204"/>
      </rPr>
      <t> </t>
    </r>
  </si>
  <si>
    <t>4 804,11</t>
  </si>
  <si>
    <t>2 460,00</t>
  </si>
  <si>
    <t>2 084,74</t>
  </si>
  <si>
    <t>Раздел 13  Инвестиции статья 1.2 Новое строительство и расширение действующих производственных мощностей</t>
  </si>
  <si>
    <t>25 901,05</t>
  </si>
  <si>
    <t>16 000,00</t>
  </si>
  <si>
    <t>Приобретение земельного участка в г. Краснодара      (НДС не облагается)</t>
  </si>
  <si>
    <t>Приобретение земельного участка в г. Крымске           (НДС не облагается)</t>
  </si>
  <si>
    <t>8 680,00</t>
  </si>
  <si>
    <t>7 355,93</t>
  </si>
  <si>
    <t>Выполнение проектно-изыскательских работ на строительство офисного здания в г. Краснодар</t>
  </si>
  <si>
    <t>8 300,00</t>
  </si>
  <si>
    <t>7 033,89</t>
  </si>
  <si>
    <t xml:space="preserve">Затраты будут предусмотрены на 2018 год </t>
  </si>
  <si>
    <t>Раздел III. Нематериальные активы</t>
  </si>
  <si>
    <t>25 134,00</t>
  </si>
  <si>
    <t>21 300,00</t>
  </si>
  <si>
    <t>В целях исполнения ФЗ 152 планируется создать комплексную систему информационной безопасности</t>
  </si>
  <si>
    <t>1 180,00</t>
  </si>
  <si>
    <t>1 000,00</t>
  </si>
  <si>
    <t>В целях улучшения работы филиала АО «НЭСК» «Краснодарэнергосбыт» планируется внедрить электронную очередь в кассовом зале.</t>
  </si>
  <si>
    <t>11 800,00</t>
  </si>
  <si>
    <t>10 000,00</t>
  </si>
  <si>
    <t>В целях обеспечения функционирования биллиного программного обеспечения планируется приобретение высокоскоростного хранилища систем данных</t>
  </si>
  <si>
    <t>1 081 812,49</t>
  </si>
  <si>
    <t>План закупки товаров (работ, услуг)</t>
  </si>
  <si>
    <t xml:space="preserve">Закупочная процедура проведена </t>
  </si>
  <si>
    <t>Общество с ограниченной ответственностью "Поставщик коммерческой информации"</t>
  </si>
  <si>
    <t>350049, г.Краснодар, ул. им. Котовского, д. 76/2, кабинет 11</t>
  </si>
  <si>
    <t>(861) 279-01-73</t>
  </si>
  <si>
    <t>office@dataprovider.ru</t>
  </si>
  <si>
    <t>2312122424</t>
  </si>
  <si>
    <t>230801001</t>
  </si>
  <si>
    <t>03701000</t>
  </si>
  <si>
    <t>январь 2021</t>
  </si>
  <si>
    <t>Предоставление права использования программ на ЭВМ на условиях простой (неисключительной) лицензии</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</si>
</sst>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CYR"/>
      <charset val="204"/>
    </font>
    <font>
      <sz val="12"/>
      <name val="Times New Roman"/>
      <family val="1"/>
      <charset val="204"/>
    </font>
    <font>
      <sz val="10"/>
      <name val="Times New Roman"/>
      <family val="1"/>
      <charset val="204"/>
    </font>
    <font>
      <sz val="9"/>
      <name val="Times New Roman"/>
      <family val="1"/>
      <charset val="204"/>
    </font>
    <font>
      <sz val="13"/>
      <name val="Times New Roman"/>
      <family val="1"/>
      <charset val="204"/>
    </font>
    <font>
      <b/>
      <sz val="13"/>
      <name val="Times New Roman"/>
      <family val="1"/>
      <charset val="204"/>
    </font>
    <font>
      <sz val="11"/>
      <name val="Times New Roman"/>
      <family val="1"/>
      <charset val="204"/>
    </font>
    <font>
      <sz val="11.2"/>
      <color indexed="9"/>
      <name val="Times New Roman"/>
      <family val="1"/>
      <charset val="204"/>
    </font>
    <font>
      <sz val="11.1"/>
      <name val="Times New Roman"/>
      <family val="1"/>
      <charset val="204"/>
    </font>
    <font>
      <u/>
      <sz val="10"/>
      <color theme="10"/>
      <name val="Arial CYR"/>
      <charset val="204"/>
    </font>
    <font>
      <sz val="9"/>
      <color rgb="FFFF0000"/>
      <name val="Times New Roman"/>
      <family val="1"/>
      <charset val="204"/>
    </font>
    <font>
      <b/>
      <sz val="9"/>
      <name val="Times New Roman"/>
      <family val="1"/>
      <charset val="204"/>
    </font>
    <font>
      <sz val="11"/>
      <name val="Calibri"/>
      <family val="2"/>
      <charset val="204"/>
    </font>
    <font>
      <sz val="10"/>
      <color rgb="FF000000"/>
      <name val="Times New Roman"/>
      <family val="1"/>
      <charset val="204"/>
    </font>
    <font>
      <sz val="10"/>
      <color rgb="FF333333"/>
      <name val="Times New Roman"/>
      <family val="1"/>
      <charset val="204"/>
    </font>
    <font>
      <b/>
      <sz val="10"/>
      <name val="Times New Roman"/>
      <family val="1"/>
      <charset val="204"/>
    </font>
    <font>
      <b/>
      <sz val="11"/>
      <name val="Times New Roman"/>
      <family val="1"/>
      <charset val="204"/>
    </font>
    <font>
      <b/>
      <sz val="11"/>
      <color rgb="FF000000"/>
      <name val="Times New Roman"/>
      <family val="1"/>
      <charset val="204"/>
    </font>
    <font>
      <sz val="9"/>
      <color rgb="FF000000"/>
      <name val="Times New Roman"/>
      <family val="1"/>
      <charset val="204"/>
    </font>
    <font>
      <b/>
      <sz val="9"/>
      <color rgb="FF000000"/>
      <name val="Times New Roman"/>
      <family val="1"/>
      <charset val="204"/>
    </font>
    <font>
      <b/>
      <sz val="10"/>
      <color rgb="FF000000"/>
      <name val="Times New Roman"/>
      <family val="1"/>
      <charset val="204"/>
    </font>
    <font>
      <sz val="8.5"/>
      <name val="Times New Roman"/>
      <family val="1"/>
      <charset val="204"/>
    </font>
    <font>
      <b/>
      <sz val="11"/>
      <color rgb="FFFF0000"/>
      <name val="Times New Roman"/>
      <family val="1"/>
      <charset val="204"/>
    </font>
    <font>
      <sz val="8"/>
      <color rgb="FF000000"/>
      <name val="Times New Roman"/>
      <family val="1"/>
      <charset val="204"/>
    </font>
    <font>
      <b/>
      <sz val="10"/>
      <color rgb="FFFF0000"/>
      <name val="Times New Roman"/>
      <family val="1"/>
      <charset val="204"/>
    </font>
    <font>
      <u/>
      <sz val="10"/>
      <name val="Arial CYR"/>
      <charset val="204"/>
    </font>
  </fonts>
  <fills count="5">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rgb="FFFFFFFF"/>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s>
  <cellStyleXfs count="2">
    <xf numFmtId="0" fontId="0" fillId="0" borderId="0"/>
    <xf numFmtId="0" fontId="9" fillId="0" borderId="0" applyNumberFormat="0" applyFill="0" applyBorder="0" applyAlignment="0" applyProtection="0"/>
  </cellStyleXfs>
  <cellXfs count="391">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center" vertical="center" wrapText="1"/>
    </xf>
    <xf numFmtId="0" fontId="3" fillId="0" borderId="0" xfId="0" applyFont="1" applyFill="1" applyAlignment="1">
      <alignment horizontal="left"/>
    </xf>
    <xf numFmtId="0" fontId="1" fillId="0" borderId="0" xfId="0" applyFont="1" applyFill="1" applyBorder="1" applyAlignment="1">
      <alignment horizontal="left"/>
    </xf>
    <xf numFmtId="0" fontId="1" fillId="0" borderId="0" xfId="0" applyFont="1" applyAlignment="1">
      <alignment horizontal="left" vertical="center"/>
    </xf>
    <xf numFmtId="0" fontId="3" fillId="0" borderId="8" xfId="0" applyFont="1" applyBorder="1" applyAlignment="1">
      <alignment horizontal="left"/>
    </xf>
    <xf numFmtId="0" fontId="3" fillId="0" borderId="8" xfId="0" applyFont="1" applyFill="1" applyBorder="1" applyAlignment="1">
      <alignment horizontal="left"/>
    </xf>
    <xf numFmtId="0" fontId="3" fillId="0" borderId="0" xfId="0" applyFont="1" applyFill="1" applyAlignment="1">
      <alignment horizontal="left" wrapText="1"/>
    </xf>
    <xf numFmtId="49" fontId="3" fillId="0" borderId="8" xfId="0" applyNumberFormat="1" applyFont="1" applyFill="1" applyBorder="1" applyAlignment="1">
      <alignment horizontal="left" wrapText="1"/>
    </xf>
    <xf numFmtId="0" fontId="3" fillId="0" borderId="8" xfId="0" applyFont="1" applyFill="1" applyBorder="1" applyAlignment="1">
      <alignment horizontal="left" wrapText="1"/>
    </xf>
    <xf numFmtId="0" fontId="3" fillId="0" borderId="8" xfId="0" applyFont="1" applyFill="1" applyBorder="1" applyAlignment="1">
      <alignment horizontal="left" wrapText="1"/>
    </xf>
    <xf numFmtId="0" fontId="3" fillId="0" borderId="8" xfId="0" applyFont="1" applyBorder="1" applyAlignment="1">
      <alignment horizontal="center" vertical="center" wrapText="1"/>
    </xf>
    <xf numFmtId="0" fontId="3" fillId="0" borderId="0" xfId="0" applyFont="1" applyFill="1" applyBorder="1" applyAlignment="1">
      <alignment horizontal="left"/>
    </xf>
    <xf numFmtId="0" fontId="3" fillId="2" borderId="8" xfId="0" applyFont="1" applyFill="1" applyBorder="1" applyAlignment="1">
      <alignment horizontal="left"/>
    </xf>
    <xf numFmtId="14" fontId="3" fillId="2" borderId="8" xfId="0" applyNumberFormat="1" applyFont="1" applyFill="1" applyBorder="1" applyAlignment="1">
      <alignment horizontal="left"/>
    </xf>
    <xf numFmtId="0" fontId="3" fillId="2" borderId="8" xfId="0" applyFont="1" applyFill="1" applyBorder="1" applyAlignment="1">
      <alignment horizontal="left" wrapText="1"/>
    </xf>
    <xf numFmtId="14" fontId="3" fillId="2" borderId="8" xfId="0" applyNumberFormat="1" applyFont="1" applyFill="1" applyBorder="1" applyAlignment="1">
      <alignment horizontal="left" wrapText="1"/>
    </xf>
    <xf numFmtId="0" fontId="3" fillId="2" borderId="0" xfId="0" applyFont="1" applyFill="1" applyAlignment="1">
      <alignment horizontal="left" wrapText="1"/>
    </xf>
    <xf numFmtId="0" fontId="3" fillId="2"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left" wrapText="1"/>
    </xf>
    <xf numFmtId="0" fontId="3" fillId="2" borderId="0" xfId="0" applyFont="1" applyFill="1" applyAlignment="1">
      <alignment horizontal="left"/>
    </xf>
    <xf numFmtId="0" fontId="3" fillId="3" borderId="8" xfId="0" applyFont="1" applyFill="1" applyBorder="1" applyAlignment="1">
      <alignment horizontal="left"/>
    </xf>
    <xf numFmtId="14" fontId="3" fillId="2" borderId="8" xfId="0" applyNumberFormat="1" applyFont="1" applyFill="1" applyBorder="1" applyAlignment="1">
      <alignment horizontal="center" vertical="center"/>
    </xf>
    <xf numFmtId="0" fontId="3" fillId="2" borderId="0" xfId="0" applyFont="1" applyFill="1" applyAlignment="1">
      <alignment horizontal="center" vertical="center"/>
    </xf>
    <xf numFmtId="4" fontId="0" fillId="0" borderId="0" xfId="0" applyNumberFormat="1"/>
    <xf numFmtId="0" fontId="2" fillId="0" borderId="0" xfId="0" applyFont="1" applyFill="1" applyAlignment="1">
      <alignment horizontal="left"/>
    </xf>
    <xf numFmtId="0" fontId="4" fillId="0" borderId="0" xfId="0"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right"/>
    </xf>
    <xf numFmtId="0" fontId="1" fillId="0" borderId="0" xfId="0" applyFont="1" applyFill="1" applyAlignment="1">
      <alignment horizontal="left"/>
    </xf>
    <xf numFmtId="0" fontId="1" fillId="0" borderId="5" xfId="0" applyFont="1" applyFill="1" applyBorder="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horizontal="center" vertical="center" wrapText="1"/>
    </xf>
    <xf numFmtId="0" fontId="12" fillId="0" borderId="0" xfId="0" applyFont="1" applyAlignment="1">
      <alignment vertical="center" wrapText="1"/>
    </xf>
    <xf numFmtId="0" fontId="14" fillId="0" borderId="22" xfId="0" applyFont="1" applyBorder="1" applyAlignment="1">
      <alignment horizontal="center" vertical="center" wrapText="1"/>
    </xf>
    <xf numFmtId="0" fontId="2" fillId="0" borderId="22" xfId="0" applyFont="1" applyBorder="1" applyAlignment="1">
      <alignment horizontal="center" vertical="center" wrapText="1"/>
    </xf>
    <xf numFmtId="0" fontId="16" fillId="0" borderId="22" xfId="0" applyFont="1" applyBorder="1" applyAlignment="1">
      <alignment horizontal="center" vertical="center"/>
    </xf>
    <xf numFmtId="0" fontId="17" fillId="0" borderId="22" xfId="0" applyFont="1" applyBorder="1" applyAlignment="1">
      <alignment horizontal="center" vertical="center"/>
    </xf>
    <xf numFmtId="0" fontId="2" fillId="0" borderId="22" xfId="0" applyFont="1" applyBorder="1" applyAlignment="1">
      <alignment horizontal="center" vertical="center"/>
    </xf>
    <xf numFmtId="4" fontId="17" fillId="0" borderId="22" xfId="0" applyNumberFormat="1" applyFont="1" applyBorder="1" applyAlignment="1">
      <alignment horizontal="center" vertical="center"/>
    </xf>
    <xf numFmtId="4" fontId="2" fillId="0" borderId="22" xfId="0" applyNumberFormat="1" applyFont="1" applyBorder="1" applyAlignment="1">
      <alignment horizontal="center" vertical="center" wrapText="1"/>
    </xf>
    <xf numFmtId="4" fontId="16" fillId="0" borderId="22" xfId="0" applyNumberFormat="1" applyFont="1" applyBorder="1" applyAlignment="1">
      <alignment horizontal="center" vertical="center"/>
    </xf>
    <xf numFmtId="0" fontId="20" fillId="0" borderId="22" xfId="0" applyFont="1" applyBorder="1" applyAlignment="1">
      <alignment horizontal="center" vertical="center"/>
    </xf>
    <xf numFmtId="0" fontId="2" fillId="0" borderId="17" xfId="0" applyFont="1" applyBorder="1" applyAlignment="1">
      <alignment horizontal="center" vertical="center" wrapText="1"/>
    </xf>
    <xf numFmtId="4" fontId="2" fillId="0" borderId="17" xfId="0" applyNumberFormat="1" applyFont="1" applyBorder="1" applyAlignment="1">
      <alignment horizontal="center" vertical="center" wrapText="1"/>
    </xf>
    <xf numFmtId="0" fontId="2" fillId="4" borderId="22" xfId="0" applyFont="1" applyFill="1" applyBorder="1" applyAlignment="1">
      <alignment vertical="center" wrapText="1"/>
    </xf>
    <xf numFmtId="0" fontId="6" fillId="0" borderId="0" xfId="0" applyNumberFormat="1" applyFont="1" applyFill="1" applyBorder="1" applyAlignment="1">
      <alignment horizontal="left"/>
    </xf>
    <xf numFmtId="0" fontId="3" fillId="0" borderId="8" xfId="0" applyFont="1" applyFill="1" applyBorder="1" applyAlignment="1">
      <alignment horizontal="left" vertical="center"/>
    </xf>
    <xf numFmtId="0" fontId="3" fillId="0" borderId="8" xfId="0" applyFont="1" applyFill="1" applyBorder="1" applyAlignment="1">
      <alignment horizontal="left" vertical="center" wrapText="1"/>
    </xf>
    <xf numFmtId="0" fontId="6" fillId="0" borderId="1" xfId="0" applyNumberFormat="1" applyFont="1" applyFill="1" applyBorder="1" applyAlignment="1">
      <alignment horizontal="left"/>
    </xf>
    <xf numFmtId="0" fontId="6" fillId="0" borderId="2" xfId="0" applyNumberFormat="1" applyFont="1" applyFill="1" applyBorder="1" applyAlignment="1">
      <alignment horizontal="left"/>
    </xf>
    <xf numFmtId="0" fontId="6" fillId="0" borderId="3" xfId="0" applyNumberFormat="1" applyFont="1" applyFill="1" applyBorder="1" applyAlignment="1">
      <alignment horizontal="left"/>
    </xf>
    <xf numFmtId="0" fontId="6" fillId="0" borderId="4" xfId="0" applyNumberFormat="1" applyFont="1" applyFill="1" applyBorder="1" applyAlignment="1">
      <alignment horizontal="left"/>
    </xf>
    <xf numFmtId="0" fontId="6" fillId="0" borderId="0" xfId="0" applyNumberFormat="1" applyFont="1" applyFill="1" applyBorder="1" applyAlignment="1">
      <alignment horizontal="center"/>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0" xfId="0" applyFont="1" applyFill="1" applyBorder="1" applyAlignment="1">
      <alignment horizontal="left"/>
    </xf>
    <xf numFmtId="0" fontId="6" fillId="0" borderId="10" xfId="0" applyFont="1" applyFill="1" applyBorder="1" applyAlignment="1">
      <alignment horizontal="left"/>
    </xf>
    <xf numFmtId="0" fontId="6" fillId="0" borderId="11" xfId="0" applyFont="1" applyFill="1" applyBorder="1" applyAlignment="1">
      <alignment horizontal="left"/>
    </xf>
    <xf numFmtId="0" fontId="6" fillId="0" borderId="12" xfId="0" applyFont="1" applyFill="1" applyBorder="1" applyAlignment="1">
      <alignment horizontal="left"/>
    </xf>
    <xf numFmtId="0" fontId="3" fillId="0" borderId="0" xfId="0" applyFont="1" applyFill="1" applyAlignment="1">
      <alignment horizontal="left" vertical="top"/>
    </xf>
    <xf numFmtId="0" fontId="2" fillId="0" borderId="0" xfId="0" applyFont="1" applyFill="1" applyBorder="1" applyAlignment="1">
      <alignment horizontal="center" vertical="top"/>
    </xf>
    <xf numFmtId="0" fontId="2" fillId="0" borderId="0" xfId="0" applyFont="1" applyFill="1" applyAlignment="1">
      <alignment horizontal="left" vertical="top"/>
    </xf>
    <xf numFmtId="0" fontId="3" fillId="0" borderId="8" xfId="0" applyFont="1" applyFill="1" applyBorder="1" applyAlignment="1">
      <alignment horizontal="left" wrapText="1"/>
    </xf>
    <xf numFmtId="0" fontId="3" fillId="0" borderId="8" xfId="0" applyFont="1" applyFill="1" applyBorder="1" applyAlignment="1">
      <alignment horizontal="center"/>
    </xf>
    <xf numFmtId="0" fontId="1" fillId="0" borderId="0" xfId="0" applyFont="1" applyFill="1" applyAlignment="1">
      <alignment horizontal="left"/>
    </xf>
    <xf numFmtId="49" fontId="3" fillId="0" borderId="8" xfId="0" applyNumberFormat="1" applyFont="1" applyFill="1" applyBorder="1" applyAlignment="1">
      <alignment horizontal="center" wrapText="1"/>
    </xf>
    <xf numFmtId="49" fontId="3" fillId="0" borderId="5" xfId="0" applyNumberFormat="1" applyFont="1" applyFill="1" applyBorder="1" applyAlignment="1">
      <alignment horizontal="center"/>
    </xf>
    <xf numFmtId="49" fontId="3" fillId="0" borderId="6" xfId="0" applyNumberFormat="1" applyFont="1" applyFill="1" applyBorder="1" applyAlignment="1">
      <alignment horizontal="center"/>
    </xf>
    <xf numFmtId="49" fontId="3" fillId="0" borderId="7" xfId="0" applyNumberFormat="1" applyFont="1" applyFill="1" applyBorder="1" applyAlignment="1">
      <alignment horizontal="center"/>
    </xf>
    <xf numFmtId="0" fontId="11" fillId="0" borderId="5" xfId="0" applyFont="1" applyFill="1" applyBorder="1" applyAlignment="1">
      <alignment horizontal="left" wrapText="1"/>
    </xf>
    <xf numFmtId="0" fontId="11" fillId="0" borderId="6" xfId="0" applyFont="1" applyFill="1" applyBorder="1" applyAlignment="1">
      <alignment horizontal="left" wrapText="1"/>
    </xf>
    <xf numFmtId="0" fontId="11" fillId="0" borderId="7" xfId="0" applyFont="1" applyFill="1" applyBorder="1" applyAlignment="1">
      <alignment horizontal="left"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4" xfId="0" applyFill="1" applyBorder="1" applyAlignment="1">
      <alignment horizontal="center" vertical="center" wrapText="1"/>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left"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4" fontId="3" fillId="0" borderId="8" xfId="0" applyNumberFormat="1"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0" borderId="2" xfId="0" applyFont="1" applyFill="1" applyBorder="1" applyAlignment="1">
      <alignment horizontal="center" vertical="center" textRotation="90" wrapText="1"/>
    </xf>
    <xf numFmtId="0" fontId="3" fillId="0" borderId="3" xfId="0" applyFont="1" applyFill="1" applyBorder="1" applyAlignment="1">
      <alignment horizontal="center" vertical="center" textRotation="90" wrapText="1"/>
    </xf>
    <xf numFmtId="0" fontId="3" fillId="0" borderId="0" xfId="0" applyFont="1" applyFill="1" applyBorder="1" applyAlignment="1">
      <alignment horizontal="center" vertical="center" textRotation="90" wrapText="1"/>
    </xf>
    <xf numFmtId="0" fontId="3" fillId="0" borderId="4"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0" fontId="3" fillId="0" borderId="12"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0" xfId="0" applyFont="1" applyFill="1" applyAlignment="1">
      <alignment horizontal="center"/>
    </xf>
    <xf numFmtId="49" fontId="1" fillId="0" borderId="6" xfId="0" applyNumberFormat="1" applyFont="1" applyFill="1" applyBorder="1" applyAlignment="1">
      <alignment horizontal="left" vertical="center"/>
    </xf>
    <xf numFmtId="49" fontId="1" fillId="0" borderId="7" xfId="0" applyNumberFormat="1" applyFont="1" applyFill="1" applyBorder="1" applyAlignment="1">
      <alignment horizontal="left" vertical="center"/>
    </xf>
    <xf numFmtId="49" fontId="25" fillId="0" borderId="6" xfId="1" applyNumberFormat="1"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49" fontId="5" fillId="0" borderId="11" xfId="0" applyNumberFormat="1" applyFont="1" applyFill="1" applyBorder="1" applyAlignment="1">
      <alignment horizontal="center"/>
    </xf>
    <xf numFmtId="49" fontId="3" fillId="0" borderId="1" xfId="0" applyNumberFormat="1" applyFont="1" applyFill="1" applyBorder="1" applyAlignment="1">
      <alignment horizontal="center" vertical="center" textRotation="90" wrapText="1"/>
    </xf>
    <xf numFmtId="49" fontId="3" fillId="0" borderId="9" xfId="0" applyNumberFormat="1" applyFont="1" applyFill="1" applyBorder="1" applyAlignment="1">
      <alignment horizontal="center" vertical="center" textRotation="90" wrapText="1"/>
    </xf>
    <xf numFmtId="49" fontId="3" fillId="0" borderId="2" xfId="0" applyNumberFormat="1" applyFont="1" applyFill="1" applyBorder="1" applyAlignment="1">
      <alignment horizontal="center" vertical="center" textRotation="90" wrapText="1"/>
    </xf>
    <xf numFmtId="49" fontId="3" fillId="0" borderId="3" xfId="0" applyNumberFormat="1" applyFont="1" applyFill="1" applyBorder="1" applyAlignment="1">
      <alignment horizontal="center" vertical="center" textRotation="90" wrapText="1"/>
    </xf>
    <xf numFmtId="49" fontId="3" fillId="0" borderId="0" xfId="0" applyNumberFormat="1" applyFont="1" applyFill="1" applyBorder="1" applyAlignment="1">
      <alignment horizontal="center" vertical="center" textRotation="90" wrapText="1"/>
    </xf>
    <xf numFmtId="49" fontId="3" fillId="0" borderId="4" xfId="0" applyNumberFormat="1" applyFont="1" applyFill="1" applyBorder="1" applyAlignment="1">
      <alignment horizontal="center" vertical="center" textRotation="90" wrapText="1"/>
    </xf>
    <xf numFmtId="49" fontId="3" fillId="0" borderId="10" xfId="0" applyNumberFormat="1" applyFont="1" applyFill="1" applyBorder="1" applyAlignment="1">
      <alignment horizontal="center" vertical="center" textRotation="90" wrapText="1"/>
    </xf>
    <xf numFmtId="49" fontId="3" fillId="0" borderId="11" xfId="0" applyNumberFormat="1" applyFont="1" applyFill="1" applyBorder="1" applyAlignment="1">
      <alignment horizontal="center" vertical="center" textRotation="90" wrapText="1"/>
    </xf>
    <xf numFmtId="49" fontId="3" fillId="0" borderId="12" xfId="0" applyNumberFormat="1" applyFont="1" applyFill="1" applyBorder="1" applyAlignment="1">
      <alignment horizontal="center" vertical="center" textRotation="90" wrapText="1"/>
    </xf>
    <xf numFmtId="49" fontId="3" fillId="0" borderId="8" xfId="0" applyNumberFormat="1" applyFont="1" applyFill="1" applyBorder="1" applyAlignment="1">
      <alignment horizontal="center"/>
    </xf>
    <xf numFmtId="0" fontId="3" fillId="0" borderId="8" xfId="0" applyFont="1" applyFill="1" applyBorder="1" applyAlignment="1">
      <alignment horizontal="center" vertical="center" textRotation="90"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6" fillId="0" borderId="0" xfId="0" applyNumberFormat="1" applyFont="1" applyFill="1" applyBorder="1" applyAlignment="1">
      <alignment horizontal="left"/>
    </xf>
    <xf numFmtId="0" fontId="7" fillId="0" borderId="0" xfId="0" applyFont="1" applyFill="1" applyBorder="1" applyAlignment="1">
      <alignment horizontal="justify" wrapText="1"/>
    </xf>
    <xf numFmtId="0" fontId="6" fillId="0" borderId="0" xfId="0" applyFont="1" applyFill="1" applyBorder="1" applyAlignment="1">
      <alignment horizontal="justify" wrapText="1"/>
    </xf>
    <xf numFmtId="0" fontId="3" fillId="0" borderId="5" xfId="0" applyFont="1" applyFill="1" applyBorder="1" applyAlignment="1">
      <alignment horizontal="center" vertical="top"/>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0" fontId="3" fillId="0" borderId="8" xfId="0" applyFont="1" applyFill="1" applyBorder="1" applyAlignment="1">
      <alignment horizontal="center" vertical="top"/>
    </xf>
    <xf numFmtId="4" fontId="3" fillId="0" borderId="5" xfId="0" applyNumberFormat="1" applyFont="1" applyFill="1" applyBorder="1" applyAlignment="1">
      <alignment horizontal="center"/>
    </xf>
    <xf numFmtId="4" fontId="3" fillId="0" borderId="6" xfId="0" applyNumberFormat="1" applyFont="1" applyFill="1" applyBorder="1" applyAlignment="1">
      <alignment horizontal="center"/>
    </xf>
    <xf numFmtId="4" fontId="3" fillId="0" borderId="7" xfId="0" applyNumberFormat="1" applyFont="1" applyFill="1" applyBorder="1" applyAlignment="1">
      <alignment horizontal="center"/>
    </xf>
    <xf numFmtId="49" fontId="3" fillId="0" borderId="8" xfId="0" applyNumberFormat="1" applyFont="1" applyFill="1" applyBorder="1" applyAlignment="1">
      <alignment horizontal="center" vertical="top"/>
    </xf>
    <xf numFmtId="49" fontId="3" fillId="0" borderId="5" xfId="0" applyNumberFormat="1" applyFont="1" applyFill="1" applyBorder="1" applyAlignment="1">
      <alignment horizontal="center" wrapText="1"/>
    </xf>
    <xf numFmtId="49" fontId="3" fillId="0" borderId="6" xfId="0" applyNumberFormat="1" applyFont="1" applyFill="1" applyBorder="1" applyAlignment="1">
      <alignment horizontal="center" wrapText="1"/>
    </xf>
    <xf numFmtId="49" fontId="3" fillId="0" borderId="7" xfId="0" applyNumberFormat="1" applyFont="1" applyFill="1" applyBorder="1" applyAlignment="1">
      <alignment horizontal="center" wrapText="1"/>
    </xf>
    <xf numFmtId="0" fontId="1" fillId="0" borderId="0" xfId="0" applyFont="1" applyFill="1" applyAlignment="1">
      <alignment horizontal="center"/>
    </xf>
    <xf numFmtId="49" fontId="1" fillId="0" borderId="11" xfId="0" applyNumberFormat="1" applyFont="1" applyFill="1" applyBorder="1" applyAlignment="1">
      <alignment horizontal="center"/>
    </xf>
    <xf numFmtId="0" fontId="1" fillId="0" borderId="0" xfId="0" applyFont="1" applyFill="1" applyAlignment="1">
      <alignment horizontal="right"/>
    </xf>
    <xf numFmtId="0" fontId="1" fillId="0" borderId="0" xfId="0" applyFont="1" applyFill="1" applyAlignment="1">
      <alignment horizontal="left"/>
    </xf>
    <xf numFmtId="0" fontId="2" fillId="0" borderId="0" xfId="0" applyFont="1" applyFill="1" applyAlignment="1">
      <alignment horizontal="center" vertical="top"/>
    </xf>
    <xf numFmtId="49" fontId="1" fillId="0" borderId="11" xfId="0" applyNumberFormat="1" applyFont="1" applyFill="1" applyBorder="1" applyAlignment="1">
      <alignment horizontal="left"/>
    </xf>
    <xf numFmtId="0" fontId="2" fillId="0" borderId="9" xfId="0" applyFont="1" applyFill="1" applyBorder="1" applyAlignment="1">
      <alignment horizontal="center" vertical="top"/>
    </xf>
    <xf numFmtId="0" fontId="1" fillId="0" borderId="11" xfId="0" applyFont="1" applyFill="1" applyBorder="1" applyAlignment="1">
      <alignment horizontal="center"/>
    </xf>
    <xf numFmtId="0" fontId="6" fillId="0" borderId="9" xfId="0" applyNumberFormat="1" applyFont="1" applyFill="1" applyBorder="1" applyAlignment="1">
      <alignment horizontal="center"/>
    </xf>
    <xf numFmtId="4" fontId="6" fillId="0" borderId="11" xfId="0" applyNumberFormat="1" applyFont="1" applyFill="1" applyBorder="1" applyAlignment="1">
      <alignment horizontal="center"/>
    </xf>
    <xf numFmtId="0" fontId="6" fillId="0" borderId="11" xfId="0" applyNumberFormat="1" applyFont="1" applyFill="1" applyBorder="1" applyAlignment="1">
      <alignment horizontal="center"/>
    </xf>
    <xf numFmtId="0" fontId="6" fillId="0" borderId="0" xfId="0" applyFont="1" applyFill="1" applyBorder="1" applyAlignment="1">
      <alignment horizontal="left"/>
    </xf>
    <xf numFmtId="4" fontId="6" fillId="0" borderId="0" xfId="0" applyNumberFormat="1" applyFont="1" applyFill="1" applyBorder="1" applyAlignment="1">
      <alignment horizontal="center"/>
    </xf>
    <xf numFmtId="4" fontId="0" fillId="0" borderId="0" xfId="0" applyNumberFormat="1" applyFill="1" applyAlignment="1"/>
    <xf numFmtId="0" fontId="6" fillId="0" borderId="0" xfId="0" applyNumberFormat="1" applyFont="1" applyFill="1" applyBorder="1" applyAlignment="1">
      <alignment horizontal="right"/>
    </xf>
    <xf numFmtId="4" fontId="3" fillId="0" borderId="8" xfId="0" applyNumberFormat="1" applyFont="1" applyFill="1" applyBorder="1" applyAlignment="1">
      <alignment horizontal="center"/>
    </xf>
    <xf numFmtId="0" fontId="3" fillId="2" borderId="8" xfId="0" applyFont="1" applyFill="1" applyBorder="1" applyAlignment="1">
      <alignment horizontal="center" wrapText="1"/>
    </xf>
    <xf numFmtId="4" fontId="3" fillId="2" borderId="8" xfId="0" applyNumberFormat="1" applyFont="1" applyFill="1" applyBorder="1" applyAlignment="1">
      <alignment horizontal="center" wrapText="1"/>
    </xf>
    <xf numFmtId="49" fontId="3" fillId="2" borderId="8" xfId="0" applyNumberFormat="1"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14" fontId="3" fillId="2" borderId="8"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2" borderId="5" xfId="0" applyFont="1" applyFill="1" applyBorder="1" applyAlignment="1">
      <alignment horizontal="left" wrapText="1"/>
    </xf>
    <xf numFmtId="0" fontId="3" fillId="2" borderId="6" xfId="0" applyFont="1" applyFill="1" applyBorder="1" applyAlignment="1">
      <alignment horizontal="left" wrapText="1"/>
    </xf>
    <xf numFmtId="0" fontId="3" fillId="2" borderId="7" xfId="0" applyFont="1" applyFill="1" applyBorder="1" applyAlignment="1">
      <alignment horizontal="left" wrapText="1"/>
    </xf>
    <xf numFmtId="49" fontId="3" fillId="2" borderId="5" xfId="0" applyNumberFormat="1" applyFont="1" applyFill="1" applyBorder="1" applyAlignment="1">
      <alignment horizontal="center"/>
    </xf>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4" fontId="3" fillId="2" borderId="5" xfId="0" applyNumberFormat="1" applyFont="1" applyFill="1" applyBorder="1" applyAlignment="1">
      <alignment horizontal="center"/>
    </xf>
    <xf numFmtId="4" fontId="3" fillId="2" borderId="6" xfId="0" applyNumberFormat="1" applyFont="1" applyFill="1" applyBorder="1" applyAlignment="1">
      <alignment horizontal="center"/>
    </xf>
    <xf numFmtId="4" fontId="3" fillId="2" borderId="7" xfId="0" applyNumberFormat="1" applyFont="1" applyFill="1" applyBorder="1" applyAlignment="1">
      <alignment horizontal="center"/>
    </xf>
    <xf numFmtId="49" fontId="3" fillId="2" borderId="8" xfId="0" applyNumberFormat="1" applyFont="1" applyFill="1" applyBorder="1" applyAlignment="1">
      <alignment horizontal="center"/>
    </xf>
    <xf numFmtId="49" fontId="3" fillId="3" borderId="5" xfId="0" applyNumberFormat="1" applyFont="1" applyFill="1" applyBorder="1" applyAlignment="1">
      <alignment horizontal="center"/>
    </xf>
    <xf numFmtId="49" fontId="3" fillId="3" borderId="6" xfId="0" applyNumberFormat="1" applyFont="1" applyFill="1" applyBorder="1" applyAlignment="1">
      <alignment horizontal="center"/>
    </xf>
    <xf numFmtId="49" fontId="3" fillId="3" borderId="7" xfId="0" applyNumberFormat="1" applyFont="1" applyFill="1" applyBorder="1" applyAlignment="1">
      <alignment horizontal="center"/>
    </xf>
    <xf numFmtId="49" fontId="3" fillId="3" borderId="8" xfId="0" applyNumberFormat="1" applyFont="1" applyFill="1" applyBorder="1" applyAlignment="1">
      <alignment horizontal="center"/>
    </xf>
    <xf numFmtId="0" fontId="3" fillId="3" borderId="5" xfId="0" applyFont="1" applyFill="1" applyBorder="1" applyAlignment="1">
      <alignment horizontal="left" wrapText="1"/>
    </xf>
    <xf numFmtId="0" fontId="3" fillId="3" borderId="6" xfId="0" applyFont="1" applyFill="1" applyBorder="1" applyAlignment="1">
      <alignment horizontal="left" wrapText="1"/>
    </xf>
    <xf numFmtId="0" fontId="3" fillId="3" borderId="7" xfId="0" applyFont="1" applyFill="1" applyBorder="1" applyAlignment="1">
      <alignment horizontal="left" wrapText="1"/>
    </xf>
    <xf numFmtId="4" fontId="3" fillId="3" borderId="5" xfId="0" applyNumberFormat="1" applyFont="1" applyFill="1" applyBorder="1" applyAlignment="1">
      <alignment horizontal="center"/>
    </xf>
    <xf numFmtId="4" fontId="3" fillId="3" borderId="6" xfId="0" applyNumberFormat="1" applyFont="1" applyFill="1" applyBorder="1" applyAlignment="1">
      <alignment horizontal="center"/>
    </xf>
    <xf numFmtId="4" fontId="3" fillId="3" borderId="7" xfId="0" applyNumberFormat="1" applyFont="1" applyFill="1" applyBorder="1" applyAlignment="1">
      <alignment horizontal="center"/>
    </xf>
    <xf numFmtId="4" fontId="3" fillId="0" borderId="5" xfId="0" applyNumberFormat="1" applyFont="1" applyFill="1" applyBorder="1" applyAlignment="1">
      <alignment horizontal="center" wrapText="1"/>
    </xf>
    <xf numFmtId="0" fontId="10" fillId="0" borderId="5"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4" fontId="10" fillId="0" borderId="5" xfId="0" applyNumberFormat="1" applyFont="1" applyFill="1" applyBorder="1" applyAlignment="1">
      <alignment horizontal="center"/>
    </xf>
    <xf numFmtId="4" fontId="10" fillId="0" borderId="6" xfId="0" applyNumberFormat="1" applyFont="1" applyFill="1" applyBorder="1" applyAlignment="1">
      <alignment horizontal="center"/>
    </xf>
    <xf numFmtId="4" fontId="10" fillId="0" borderId="7" xfId="0" applyNumberFormat="1" applyFont="1" applyFill="1" applyBorder="1" applyAlignment="1">
      <alignment horizontal="center"/>
    </xf>
    <xf numFmtId="49" fontId="10" fillId="0" borderId="5" xfId="0" applyNumberFormat="1" applyFont="1" applyFill="1" applyBorder="1" applyAlignment="1">
      <alignment horizontal="center"/>
    </xf>
    <xf numFmtId="49" fontId="10" fillId="0" borderId="6" xfId="0" applyNumberFormat="1" applyFont="1" applyFill="1" applyBorder="1" applyAlignment="1">
      <alignment horizontal="center"/>
    </xf>
    <xf numFmtId="49" fontId="10" fillId="0" borderId="7" xfId="0" applyNumberFormat="1" applyFont="1" applyFill="1" applyBorder="1" applyAlignment="1">
      <alignment horizontal="center"/>
    </xf>
    <xf numFmtId="0" fontId="3" fillId="2" borderId="8" xfId="0" applyFont="1" applyFill="1" applyBorder="1" applyAlignment="1">
      <alignment horizontal="center"/>
    </xf>
    <xf numFmtId="0" fontId="3" fillId="2" borderId="8" xfId="0" applyFont="1" applyFill="1" applyBorder="1" applyAlignment="1">
      <alignment horizontal="left" wrapText="1"/>
    </xf>
    <xf numFmtId="4" fontId="3" fillId="2" borderId="8" xfId="0" applyNumberFormat="1" applyFont="1" applyFill="1" applyBorder="1" applyAlignment="1">
      <alignment horizontal="center"/>
    </xf>
    <xf numFmtId="0" fontId="3" fillId="0" borderId="8" xfId="0" applyFont="1" applyBorder="1" applyAlignment="1">
      <alignment horizontal="center" vertical="center" wrapText="1"/>
    </xf>
    <xf numFmtId="49" fontId="3" fillId="0" borderId="8" xfId="0" applyNumberFormat="1" applyFont="1" applyBorder="1" applyAlignment="1">
      <alignment horizont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4" xfId="0" applyBorder="1" applyAlignment="1">
      <alignment horizontal="center" vertical="center" wrapText="1"/>
    </xf>
    <xf numFmtId="0" fontId="3" fillId="0" borderId="1"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12" xfId="0" applyFont="1" applyBorder="1" applyAlignment="1">
      <alignment horizontal="center" vertical="center" textRotation="90"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1" xfId="0" applyNumberFormat="1" applyFont="1" applyBorder="1" applyAlignment="1">
      <alignment horizontal="center" vertical="center" textRotation="90" wrapText="1"/>
    </xf>
    <xf numFmtId="49" fontId="3" fillId="0" borderId="9" xfId="0" applyNumberFormat="1" applyFont="1" applyBorder="1" applyAlignment="1">
      <alignment horizontal="center" vertical="center" textRotation="90" wrapText="1"/>
    </xf>
    <xf numFmtId="49" fontId="3" fillId="0" borderId="2" xfId="0" applyNumberFormat="1" applyFont="1" applyBorder="1" applyAlignment="1">
      <alignment horizontal="center" vertical="center" textRotation="90" wrapText="1"/>
    </xf>
    <xf numFmtId="49" fontId="3" fillId="0" borderId="3" xfId="0" applyNumberFormat="1" applyFont="1" applyBorder="1" applyAlignment="1">
      <alignment horizontal="center" vertical="center" textRotation="90" wrapText="1"/>
    </xf>
    <xf numFmtId="49" fontId="3" fillId="0" borderId="0" xfId="0" applyNumberFormat="1" applyFont="1" applyBorder="1" applyAlignment="1">
      <alignment horizontal="center" vertical="center" textRotation="90" wrapText="1"/>
    </xf>
    <xf numFmtId="49" fontId="3" fillId="0" borderId="4" xfId="0" applyNumberFormat="1" applyFont="1" applyBorder="1" applyAlignment="1">
      <alignment horizontal="center" vertical="center" textRotation="90" wrapText="1"/>
    </xf>
    <xf numFmtId="49" fontId="3" fillId="0" borderId="10" xfId="0" applyNumberFormat="1" applyFont="1" applyBorder="1" applyAlignment="1">
      <alignment horizontal="center" vertical="center" textRotation="90" wrapText="1"/>
    </xf>
    <xf numFmtId="49" fontId="3" fillId="0" borderId="11" xfId="0" applyNumberFormat="1" applyFont="1" applyBorder="1" applyAlignment="1">
      <alignment horizontal="center" vertical="center" textRotation="90" wrapText="1"/>
    </xf>
    <xf numFmtId="49" fontId="3" fillId="0" borderId="12" xfId="0" applyNumberFormat="1"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0"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14" xfId="0" applyFont="1" applyBorder="1" applyAlignment="1">
      <alignment horizontal="center" vertical="center" wrapText="1"/>
    </xf>
    <xf numFmtId="4" fontId="17" fillId="0" borderId="24" xfId="0" applyNumberFormat="1" applyFont="1" applyBorder="1" applyAlignment="1">
      <alignment horizontal="center" vertical="center"/>
    </xf>
    <xf numFmtId="4" fontId="17" fillId="0" borderId="18" xfId="0" applyNumberFormat="1" applyFont="1" applyBorder="1" applyAlignment="1">
      <alignment horizontal="center" vertical="center"/>
    </xf>
    <xf numFmtId="0" fontId="17" fillId="0" borderId="26" xfId="0" applyFont="1" applyBorder="1" applyAlignment="1">
      <alignment horizontal="center" vertical="center"/>
    </xf>
    <xf numFmtId="0" fontId="17" fillId="0" borderId="18" xfId="0" applyFont="1" applyBorder="1" applyAlignment="1">
      <alignment horizontal="center" vertical="center"/>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18" xfId="0" applyFont="1" applyBorder="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18" fillId="0" borderId="26" xfId="0" applyFont="1" applyBorder="1" applyAlignment="1">
      <alignment horizontal="center" vertical="center"/>
    </xf>
    <xf numFmtId="0" fontId="18" fillId="0" borderId="24" xfId="0" applyFont="1" applyBorder="1" applyAlignment="1">
      <alignment horizontal="center" vertical="center"/>
    </xf>
    <xf numFmtId="0" fontId="18" fillId="0" borderId="18" xfId="0" applyFont="1" applyBorder="1" applyAlignment="1">
      <alignment horizontal="center" vertical="center"/>
    </xf>
    <xf numFmtId="0" fontId="17" fillId="0" borderId="24" xfId="0" applyFont="1" applyBorder="1" applyAlignment="1">
      <alignment horizontal="center" vertical="center"/>
    </xf>
    <xf numFmtId="0" fontId="15" fillId="0" borderId="23"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3" fontId="16" fillId="0" borderId="23" xfId="0" applyNumberFormat="1" applyFont="1" applyBorder="1" applyAlignment="1">
      <alignment horizontal="center" vertical="center"/>
    </xf>
    <xf numFmtId="3" fontId="16" fillId="0" borderId="21" xfId="0" applyNumberFormat="1" applyFont="1" applyBorder="1" applyAlignment="1">
      <alignment horizontal="center" vertical="center"/>
    </xf>
    <xf numFmtId="3" fontId="16" fillId="0" borderId="22" xfId="0" applyNumberFormat="1" applyFont="1" applyBorder="1" applyAlignment="1">
      <alignment horizontal="center" vertical="center"/>
    </xf>
    <xf numFmtId="0" fontId="23" fillId="0" borderId="26" xfId="0" applyFont="1" applyBorder="1" applyAlignment="1">
      <alignment horizontal="center" vertical="center"/>
    </xf>
    <xf numFmtId="0" fontId="23" fillId="0" borderId="24" xfId="0" applyFont="1" applyBorder="1" applyAlignment="1">
      <alignment horizontal="center" vertical="center"/>
    </xf>
    <xf numFmtId="0" fontId="23" fillId="0" borderId="18" xfId="0" applyFont="1" applyBorder="1" applyAlignment="1">
      <alignment horizontal="center" vertical="center"/>
    </xf>
    <xf numFmtId="0" fontId="16" fillId="0" borderId="26" xfId="0" applyFont="1" applyBorder="1" applyAlignment="1">
      <alignment horizontal="center" vertical="center"/>
    </xf>
    <xf numFmtId="0" fontId="16" fillId="0" borderId="18" xfId="0" applyFont="1" applyBorder="1" applyAlignment="1">
      <alignment horizontal="center" vertical="center"/>
    </xf>
    <xf numFmtId="0" fontId="15" fillId="0" borderId="24" xfId="0" applyFont="1" applyBorder="1" applyAlignment="1">
      <alignment horizontal="center" vertical="center"/>
    </xf>
    <xf numFmtId="0" fontId="15" fillId="0" borderId="18" xfId="0" applyFont="1" applyBorder="1" applyAlignment="1">
      <alignment horizontal="center" vertical="center"/>
    </xf>
    <xf numFmtId="0" fontId="15" fillId="0" borderId="26" xfId="0" applyFont="1" applyBorder="1" applyAlignment="1">
      <alignment horizontal="center" vertical="center"/>
    </xf>
    <xf numFmtId="0" fontId="12" fillId="0" borderId="26" xfId="0" applyFont="1" applyBorder="1"/>
    <xf numFmtId="0" fontId="12" fillId="0" borderId="24" xfId="0" applyFont="1" applyBorder="1"/>
    <xf numFmtId="0" fontId="12" fillId="0" borderId="18" xfId="0" applyFont="1" applyBorder="1"/>
    <xf numFmtId="0" fontId="15" fillId="0" borderId="23" xfId="0"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16" fillId="0" borderId="24" xfId="0" applyFont="1" applyBorder="1" applyAlignment="1">
      <alignment horizontal="center" vertical="center"/>
    </xf>
    <xf numFmtId="4" fontId="2" fillId="0" borderId="24"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26"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0" fontId="20" fillId="0" borderId="24" xfId="0" applyFont="1" applyBorder="1" applyAlignment="1">
      <alignment horizontal="center" vertical="center"/>
    </xf>
    <xf numFmtId="0" fontId="20" fillId="0" borderId="18" xfId="0" applyFont="1" applyBorder="1" applyAlignment="1">
      <alignment horizontal="center" vertical="center"/>
    </xf>
    <xf numFmtId="4" fontId="20" fillId="0" borderId="26" xfId="0" applyNumberFormat="1" applyFont="1" applyBorder="1" applyAlignment="1">
      <alignment horizontal="center" vertical="center"/>
    </xf>
    <xf numFmtId="4" fontId="20" fillId="0" borderId="18" xfId="0" applyNumberFormat="1" applyFont="1" applyBorder="1" applyAlignment="1">
      <alignment horizontal="center" vertical="center"/>
    </xf>
    <xf numFmtId="0" fontId="2" fillId="0" borderId="24" xfId="0" applyFont="1" applyBorder="1" applyAlignment="1">
      <alignment horizontal="center" vertical="center" wrapText="1"/>
    </xf>
    <xf numFmtId="0" fontId="3" fillId="0" borderId="26" xfId="0" applyFont="1" applyBorder="1" applyAlignment="1">
      <alignment vertical="center"/>
    </xf>
    <xf numFmtId="0" fontId="3" fillId="0" borderId="24" xfId="0" applyFont="1" applyBorder="1" applyAlignment="1">
      <alignment vertical="center"/>
    </xf>
    <xf numFmtId="0" fontId="3" fillId="0" borderId="18" xfId="0" applyFont="1" applyBorder="1" applyAlignment="1">
      <alignment vertical="center"/>
    </xf>
    <xf numFmtId="0" fontId="16" fillId="0" borderId="23"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5" fillId="0" borderId="23"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4" fontId="17" fillId="0" borderId="26" xfId="0" applyNumberFormat="1"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25"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3"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12" fillId="0" borderId="27" xfId="0" applyFont="1" applyBorder="1" applyAlignment="1">
      <alignment vertical="center" wrapText="1"/>
    </xf>
    <xf numFmtId="0" fontId="3" fillId="0" borderId="25"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12" fillId="0" borderId="25" xfId="0" applyFont="1" applyBorder="1" applyAlignment="1">
      <alignment vertical="center" wrapText="1"/>
    </xf>
    <xf numFmtId="0" fontId="22" fillId="0" borderId="23"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 fillId="4" borderId="26"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3" fillId="4" borderId="26" xfId="0" applyFont="1" applyFill="1" applyBorder="1" applyAlignment="1">
      <alignment vertical="center"/>
    </xf>
    <xf numFmtId="0" fontId="3" fillId="4" borderId="24" xfId="0" applyFont="1" applyFill="1" applyBorder="1" applyAlignment="1">
      <alignment vertical="center"/>
    </xf>
    <xf numFmtId="0" fontId="3" fillId="4" borderId="18" xfId="0" applyFont="1" applyFill="1" applyBorder="1" applyAlignment="1">
      <alignment vertical="center"/>
    </xf>
    <xf numFmtId="0" fontId="12" fillId="0" borderId="23" xfId="0" applyFont="1" applyBorder="1"/>
    <xf numFmtId="0" fontId="12" fillId="0" borderId="21" xfId="0" applyFont="1" applyBorder="1"/>
    <xf numFmtId="0" fontId="12" fillId="0" borderId="22" xfId="0" applyFont="1" applyBorder="1"/>
    <xf numFmtId="4" fontId="17" fillId="0" borderId="23" xfId="0" applyNumberFormat="1" applyFont="1" applyBorder="1" applyAlignment="1">
      <alignment horizontal="center" vertical="center"/>
    </xf>
    <xf numFmtId="4" fontId="17" fillId="0" borderId="21" xfId="0" applyNumberFormat="1" applyFont="1" applyBorder="1" applyAlignment="1">
      <alignment horizontal="center" vertical="center"/>
    </xf>
    <xf numFmtId="4" fontId="17" fillId="0" borderId="22" xfId="0" applyNumberFormat="1" applyFont="1" applyBorder="1" applyAlignment="1">
      <alignment horizontal="center" vertical="center"/>
    </xf>
    <xf numFmtId="0" fontId="16" fillId="0" borderId="20" xfId="0" applyFont="1" applyBorder="1" applyAlignment="1">
      <alignment horizontal="center" vertical="center"/>
    </xf>
    <xf numFmtId="4" fontId="16" fillId="0" borderId="25" xfId="0" applyNumberFormat="1" applyFont="1" applyBorder="1" applyAlignment="1">
      <alignment horizontal="center" vertical="center"/>
    </xf>
    <xf numFmtId="4" fontId="16" fillId="0" borderId="20" xfId="0" applyNumberFormat="1" applyFont="1" applyBorder="1" applyAlignment="1">
      <alignment horizontal="center" vertical="center"/>
    </xf>
    <xf numFmtId="4" fontId="16" fillId="0" borderId="23" xfId="0" applyNumberFormat="1" applyFont="1" applyBorder="1" applyAlignment="1">
      <alignment horizontal="center" vertical="center"/>
    </xf>
    <xf numFmtId="4" fontId="16" fillId="0" borderId="22" xfId="0" applyNumberFormat="1" applyFont="1" applyBorder="1" applyAlignment="1">
      <alignment horizontal="center" vertical="center"/>
    </xf>
    <xf numFmtId="0" fontId="17" fillId="0" borderId="25"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3"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6" fillId="0" borderId="26" xfId="0" applyFont="1" applyBorder="1" applyAlignment="1">
      <alignment vertical="center"/>
    </xf>
    <xf numFmtId="0" fontId="16" fillId="0" borderId="24" xfId="0" applyFont="1" applyBorder="1" applyAlignment="1">
      <alignment vertical="center"/>
    </xf>
    <xf numFmtId="0" fontId="16" fillId="0" borderId="18" xfId="0" applyFont="1" applyBorder="1" applyAlignment="1">
      <alignment vertical="center"/>
    </xf>
    <xf numFmtId="0" fontId="2" fillId="4" borderId="25"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0" fillId="0" borderId="26" xfId="0" applyFont="1" applyBorder="1" applyAlignment="1">
      <alignment horizontal="center"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24" xfId="0" applyFont="1" applyBorder="1" applyAlignment="1">
      <alignment horizontal="center" vertical="center"/>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6" xfId="0" applyFont="1" applyBorder="1" applyAlignment="1">
      <alignment horizontal="justify" vertical="center"/>
    </xf>
    <xf numFmtId="0" fontId="3" fillId="0" borderId="24" xfId="0" applyFont="1" applyBorder="1" applyAlignment="1">
      <alignment horizontal="justify" vertical="center"/>
    </xf>
    <xf numFmtId="0" fontId="3" fillId="0" borderId="18" xfId="0" applyFont="1" applyBorder="1" applyAlignment="1">
      <alignment horizontal="justify" vertical="center"/>
    </xf>
    <xf numFmtId="4" fontId="16" fillId="0" borderId="21" xfId="0" applyNumberFormat="1" applyFont="1" applyBorder="1" applyAlignment="1">
      <alignment horizontal="center" vertical="center"/>
    </xf>
    <xf numFmtId="0" fontId="16" fillId="0" borderId="23"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0" fillId="0" borderId="25"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4" fontId="16" fillId="0" borderId="23" xfId="0" applyNumberFormat="1" applyFont="1" applyBorder="1" applyAlignment="1">
      <alignment horizontal="center" vertical="center" wrapText="1"/>
    </xf>
    <xf numFmtId="4" fontId="16" fillId="0" borderId="21" xfId="0" applyNumberFormat="1" applyFont="1" applyBorder="1" applyAlignment="1">
      <alignment horizontal="center" vertical="center" wrapText="1"/>
    </xf>
    <xf numFmtId="4" fontId="16" fillId="0" borderId="22" xfId="0" applyNumberFormat="1" applyFont="1" applyBorder="1" applyAlignment="1">
      <alignment horizontal="center" vertical="center" wrapText="1"/>
    </xf>
    <xf numFmtId="0" fontId="6" fillId="0" borderId="23"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1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dataprovider.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H20"/>
  <sheetViews>
    <sheetView view="pageBreakPreview" topLeftCell="A10" zoomScaleNormal="100" zoomScaleSheetLayoutView="100" workbookViewId="0">
      <selection activeCell="EV22" sqref="EV22"/>
    </sheetView>
  </sheetViews>
  <sheetFormatPr defaultColWidth="0.85546875" defaultRowHeight="12.75" x14ac:dyDescent="0.2"/>
  <cols>
    <col min="1" max="25" width="0.85546875" style="29"/>
    <col min="26" max="26" width="5.42578125" style="29" customWidth="1"/>
    <col min="27" max="37" width="0.85546875" style="29"/>
    <col min="38" max="38" width="14" style="29" customWidth="1"/>
    <col min="39" max="79" width="0.85546875" style="29"/>
    <col min="80" max="80" width="6.85546875" style="29" customWidth="1"/>
    <col min="81" max="86" width="0.85546875" style="29"/>
    <col min="87" max="87" width="7.140625" style="29" customWidth="1"/>
    <col min="88" max="95" width="0.85546875" style="29"/>
    <col min="96" max="96" width="5.85546875" style="29" customWidth="1"/>
    <col min="97" max="109" width="0.85546875" style="29"/>
    <col min="110" max="110" width="4.42578125" style="29" customWidth="1"/>
    <col min="111" max="122" width="0.85546875" style="29"/>
    <col min="123" max="123" width="2.42578125" style="29" customWidth="1"/>
    <col min="124" max="133" width="0.85546875" style="29"/>
    <col min="134" max="134" width="4" style="29" customWidth="1"/>
    <col min="135" max="159" width="0.85546875" style="29"/>
    <col min="160" max="160" width="0.85546875" style="29" customWidth="1"/>
    <col min="161" max="161" width="13.5703125" style="29" hidden="1" customWidth="1"/>
    <col min="162" max="162" width="10.140625" style="29" hidden="1" customWidth="1"/>
    <col min="163" max="163" width="5.42578125" style="29" hidden="1" customWidth="1"/>
    <col min="164" max="164" width="41.5703125" style="29" hidden="1" customWidth="1"/>
    <col min="165" max="175" width="0.85546875" style="29"/>
    <col min="176" max="176" width="11.85546875" style="29" customWidth="1"/>
    <col min="177" max="16384" width="0.85546875" style="29"/>
  </cols>
  <sheetData>
    <row r="1" spans="1:164" ht="12" customHeight="1" x14ac:dyDescent="0.2"/>
    <row r="2" spans="1:164" s="30" customFormat="1" ht="15" customHeight="1" x14ac:dyDescent="0.2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row>
    <row r="3" spans="1:164" s="30" customFormat="1" ht="18.75" customHeight="1" x14ac:dyDescent="0.25">
      <c r="A3" s="112" t="s">
        <v>503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row>
    <row r="4" spans="1:164" s="31" customFormat="1" ht="15" customHeight="1" x14ac:dyDescent="0.25">
      <c r="BH4" s="32" t="s">
        <v>18</v>
      </c>
      <c r="BI4" s="118" t="s">
        <v>316</v>
      </c>
      <c r="BJ4" s="118"/>
      <c r="BK4" s="118"/>
      <c r="BL4" s="118"/>
      <c r="BM4" s="118"/>
      <c r="BN4" s="118"/>
      <c r="BO4" s="118"/>
      <c r="BP4" s="118"/>
      <c r="BQ4" s="118"/>
      <c r="BR4" s="118"/>
      <c r="BS4" s="112" t="s">
        <v>317</v>
      </c>
      <c r="BT4" s="112"/>
      <c r="BU4" s="112"/>
      <c r="BV4" s="112"/>
      <c r="BW4" s="112"/>
      <c r="BX4" s="112"/>
      <c r="BY4" s="112"/>
      <c r="BZ4" s="112"/>
      <c r="CA4" s="112"/>
      <c r="CB4" s="112"/>
      <c r="CC4" s="112"/>
      <c r="CD4" s="118"/>
      <c r="CE4" s="118"/>
      <c r="CF4" s="118"/>
      <c r="CG4" s="118"/>
      <c r="CH4" s="118"/>
      <c r="CI4" s="118"/>
      <c r="CJ4" s="118"/>
      <c r="CK4" s="118"/>
      <c r="CL4" s="118"/>
      <c r="CM4" s="118"/>
      <c r="CN4" s="118"/>
      <c r="CO4" s="118"/>
    </row>
    <row r="5" spans="1:164" s="69" customFormat="1" ht="15.75" x14ac:dyDescent="0.25"/>
    <row r="6" spans="1:164" s="35" customFormat="1" ht="19.5" customHeight="1" x14ac:dyDescent="0.2">
      <c r="A6" s="34"/>
      <c r="B6" s="116" t="s">
        <v>11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7"/>
      <c r="BB6" s="34"/>
      <c r="BC6" s="116" t="s">
        <v>505</v>
      </c>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7"/>
    </row>
    <row r="7" spans="1:164" s="35" customFormat="1" ht="19.5" customHeight="1" x14ac:dyDescent="0.2">
      <c r="A7" s="34"/>
      <c r="B7" s="116" t="s">
        <v>12</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7"/>
      <c r="BB7" s="34"/>
      <c r="BC7" s="113" t="s">
        <v>506</v>
      </c>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4"/>
    </row>
    <row r="8" spans="1:164" s="35" customFormat="1" ht="16.5" customHeight="1" x14ac:dyDescent="0.2">
      <c r="A8" s="34"/>
      <c r="B8" s="116" t="s">
        <v>13</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7"/>
      <c r="BB8" s="34"/>
      <c r="BC8" s="113" t="s">
        <v>507</v>
      </c>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4"/>
    </row>
    <row r="9" spans="1:164" s="35" customFormat="1" ht="16.5" customHeight="1" x14ac:dyDescent="0.2">
      <c r="A9" s="34"/>
      <c r="B9" s="116" t="s">
        <v>14</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7"/>
      <c r="BB9" s="34"/>
      <c r="BC9" s="115" t="s">
        <v>508</v>
      </c>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4"/>
    </row>
    <row r="10" spans="1:164" s="35" customFormat="1" ht="16.5" customHeight="1" x14ac:dyDescent="0.2">
      <c r="A10" s="34"/>
      <c r="B10" s="116" t="s">
        <v>15</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7"/>
      <c r="BB10" s="34"/>
      <c r="BC10" s="113" t="s">
        <v>509</v>
      </c>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4"/>
    </row>
    <row r="11" spans="1:164" s="35" customFormat="1" ht="17.25" customHeight="1" x14ac:dyDescent="0.2">
      <c r="A11" s="34"/>
      <c r="B11" s="116" t="s">
        <v>16</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7"/>
      <c r="BB11" s="34"/>
      <c r="BC11" s="113" t="s">
        <v>510</v>
      </c>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4"/>
    </row>
    <row r="12" spans="1:164" s="35" customFormat="1" ht="14.25" customHeight="1" x14ac:dyDescent="0.2">
      <c r="A12" s="34"/>
      <c r="B12" s="116" t="s">
        <v>17</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7"/>
      <c r="BB12" s="34"/>
      <c r="BC12" s="113" t="s">
        <v>511</v>
      </c>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4"/>
    </row>
    <row r="13" spans="1:164" s="35" customFormat="1" ht="15.75" x14ac:dyDescent="0.2"/>
    <row r="14" spans="1:164" s="36" customFormat="1" ht="13.5" customHeight="1" x14ac:dyDescent="0.2">
      <c r="A14" s="119" t="s">
        <v>0</v>
      </c>
      <c r="B14" s="120"/>
      <c r="C14" s="120"/>
      <c r="D14" s="120"/>
      <c r="E14" s="120"/>
      <c r="F14" s="120"/>
      <c r="G14" s="120"/>
      <c r="H14" s="121"/>
      <c r="I14" s="119" t="s">
        <v>30</v>
      </c>
      <c r="J14" s="120"/>
      <c r="K14" s="120"/>
      <c r="L14" s="120"/>
      <c r="M14" s="120"/>
      <c r="N14" s="120"/>
      <c r="O14" s="120"/>
      <c r="P14" s="120"/>
      <c r="Q14" s="121"/>
      <c r="R14" s="119" t="s">
        <v>42</v>
      </c>
      <c r="S14" s="120"/>
      <c r="T14" s="120"/>
      <c r="U14" s="120"/>
      <c r="V14" s="120"/>
      <c r="W14" s="120"/>
      <c r="X14" s="120"/>
      <c r="Y14" s="120"/>
      <c r="Z14" s="121"/>
      <c r="AA14" s="93" t="s">
        <v>25</v>
      </c>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5"/>
      <c r="EE14" s="97" t="s">
        <v>10</v>
      </c>
      <c r="EF14" s="98"/>
      <c r="EG14" s="98"/>
      <c r="EH14" s="98"/>
      <c r="EI14" s="98"/>
      <c r="EJ14" s="98"/>
      <c r="EK14" s="98"/>
      <c r="EL14" s="98"/>
      <c r="EM14" s="98"/>
      <c r="EN14" s="98"/>
      <c r="EO14" s="98"/>
      <c r="EP14" s="99"/>
      <c r="EQ14" s="106" t="s">
        <v>41</v>
      </c>
      <c r="ER14" s="107"/>
      <c r="ES14" s="107"/>
      <c r="ET14" s="107"/>
      <c r="EU14" s="107"/>
      <c r="EV14" s="107"/>
      <c r="EW14" s="107"/>
      <c r="EX14" s="107"/>
      <c r="EY14" s="107"/>
      <c r="EZ14" s="107"/>
      <c r="FA14" s="107"/>
      <c r="FB14" s="107"/>
      <c r="FC14" s="107"/>
      <c r="FD14" s="108"/>
      <c r="FE14" s="77" t="s">
        <v>61</v>
      </c>
      <c r="FF14" s="77" t="s">
        <v>81</v>
      </c>
      <c r="FG14" s="77" t="s">
        <v>136</v>
      </c>
      <c r="FH14" s="51"/>
    </row>
    <row r="15" spans="1:164" s="36" customFormat="1" ht="36.75" customHeight="1" x14ac:dyDescent="0.2">
      <c r="A15" s="122"/>
      <c r="B15" s="123"/>
      <c r="C15" s="123"/>
      <c r="D15" s="123"/>
      <c r="E15" s="123"/>
      <c r="F15" s="123"/>
      <c r="G15" s="123"/>
      <c r="H15" s="124"/>
      <c r="I15" s="122"/>
      <c r="J15" s="123"/>
      <c r="K15" s="123"/>
      <c r="L15" s="123"/>
      <c r="M15" s="123"/>
      <c r="N15" s="123"/>
      <c r="O15" s="123"/>
      <c r="P15" s="123"/>
      <c r="Q15" s="124"/>
      <c r="R15" s="122"/>
      <c r="S15" s="123"/>
      <c r="T15" s="123"/>
      <c r="U15" s="123"/>
      <c r="V15" s="123"/>
      <c r="W15" s="123"/>
      <c r="X15" s="123"/>
      <c r="Y15" s="123"/>
      <c r="Z15" s="124"/>
      <c r="AA15" s="97" t="s">
        <v>4</v>
      </c>
      <c r="AB15" s="98"/>
      <c r="AC15" s="98"/>
      <c r="AD15" s="98"/>
      <c r="AE15" s="98"/>
      <c r="AF15" s="98"/>
      <c r="AG15" s="98"/>
      <c r="AH15" s="98"/>
      <c r="AI15" s="98"/>
      <c r="AJ15" s="98"/>
      <c r="AK15" s="98"/>
      <c r="AL15" s="99"/>
      <c r="AM15" s="106" t="s">
        <v>5</v>
      </c>
      <c r="AN15" s="107"/>
      <c r="AO15" s="107"/>
      <c r="AP15" s="107"/>
      <c r="AQ15" s="107"/>
      <c r="AR15" s="107"/>
      <c r="AS15" s="107"/>
      <c r="AT15" s="107"/>
      <c r="AU15" s="107"/>
      <c r="AV15" s="107"/>
      <c r="AW15" s="107"/>
      <c r="AX15" s="107"/>
      <c r="AY15" s="107"/>
      <c r="AZ15" s="107"/>
      <c r="BA15" s="108"/>
      <c r="BB15" s="93" t="s">
        <v>7</v>
      </c>
      <c r="BC15" s="94"/>
      <c r="BD15" s="94"/>
      <c r="BE15" s="94"/>
      <c r="BF15" s="94"/>
      <c r="BG15" s="94"/>
      <c r="BH15" s="94"/>
      <c r="BI15" s="94"/>
      <c r="BJ15" s="94"/>
      <c r="BK15" s="94"/>
      <c r="BL15" s="94"/>
      <c r="BM15" s="94"/>
      <c r="BN15" s="94"/>
      <c r="BO15" s="94"/>
      <c r="BP15" s="94"/>
      <c r="BQ15" s="95"/>
      <c r="BR15" s="106" t="s">
        <v>29</v>
      </c>
      <c r="BS15" s="107"/>
      <c r="BT15" s="107"/>
      <c r="BU15" s="107"/>
      <c r="BV15" s="107"/>
      <c r="BW15" s="107"/>
      <c r="BX15" s="107"/>
      <c r="BY15" s="107"/>
      <c r="BZ15" s="107"/>
      <c r="CA15" s="107"/>
      <c r="CB15" s="108"/>
      <c r="CC15" s="93" t="s">
        <v>40</v>
      </c>
      <c r="CD15" s="94"/>
      <c r="CE15" s="94"/>
      <c r="CF15" s="94"/>
      <c r="CG15" s="94"/>
      <c r="CH15" s="94"/>
      <c r="CI15" s="94"/>
      <c r="CJ15" s="94"/>
      <c r="CK15" s="94"/>
      <c r="CL15" s="94"/>
      <c r="CM15" s="94"/>
      <c r="CN15" s="94"/>
      <c r="CO15" s="94"/>
      <c r="CP15" s="94"/>
      <c r="CQ15" s="94"/>
      <c r="CR15" s="95"/>
      <c r="CS15" s="106" t="s">
        <v>8</v>
      </c>
      <c r="CT15" s="107"/>
      <c r="CU15" s="107"/>
      <c r="CV15" s="107"/>
      <c r="CW15" s="107"/>
      <c r="CX15" s="107"/>
      <c r="CY15" s="107"/>
      <c r="CZ15" s="107"/>
      <c r="DA15" s="107"/>
      <c r="DB15" s="107"/>
      <c r="DC15" s="107"/>
      <c r="DD15" s="107"/>
      <c r="DE15" s="107"/>
      <c r="DF15" s="108"/>
      <c r="DG15" s="93" t="s">
        <v>9</v>
      </c>
      <c r="DH15" s="94"/>
      <c r="DI15" s="94"/>
      <c r="DJ15" s="94"/>
      <c r="DK15" s="94"/>
      <c r="DL15" s="94"/>
      <c r="DM15" s="94"/>
      <c r="DN15" s="94"/>
      <c r="DO15" s="94"/>
      <c r="DP15" s="94"/>
      <c r="DQ15" s="94"/>
      <c r="DR15" s="94"/>
      <c r="DS15" s="94"/>
      <c r="DT15" s="94"/>
      <c r="DU15" s="94"/>
      <c r="DV15" s="94"/>
      <c r="DW15" s="94"/>
      <c r="DX15" s="94"/>
      <c r="DY15" s="94"/>
      <c r="DZ15" s="94"/>
      <c r="EA15" s="94"/>
      <c r="EB15" s="94"/>
      <c r="EC15" s="94"/>
      <c r="ED15" s="95"/>
      <c r="EE15" s="100"/>
      <c r="EF15" s="101"/>
      <c r="EG15" s="101"/>
      <c r="EH15" s="101"/>
      <c r="EI15" s="101"/>
      <c r="EJ15" s="101"/>
      <c r="EK15" s="101"/>
      <c r="EL15" s="101"/>
      <c r="EM15" s="101"/>
      <c r="EN15" s="101"/>
      <c r="EO15" s="101"/>
      <c r="EP15" s="102"/>
      <c r="EQ15" s="109"/>
      <c r="ER15" s="110"/>
      <c r="ES15" s="110"/>
      <c r="ET15" s="110"/>
      <c r="EU15" s="110"/>
      <c r="EV15" s="110"/>
      <c r="EW15" s="110"/>
      <c r="EX15" s="110"/>
      <c r="EY15" s="110"/>
      <c r="EZ15" s="110"/>
      <c r="FA15" s="110"/>
      <c r="FB15" s="110"/>
      <c r="FC15" s="110"/>
      <c r="FD15" s="111"/>
      <c r="FE15" s="78"/>
      <c r="FF15" s="78"/>
      <c r="FG15" s="78"/>
      <c r="FH15" s="130" t="s">
        <v>321</v>
      </c>
    </row>
    <row r="16" spans="1:164" s="36" customFormat="1" ht="80.25" customHeight="1" x14ac:dyDescent="0.2">
      <c r="A16" s="125"/>
      <c r="B16" s="126"/>
      <c r="C16" s="126"/>
      <c r="D16" s="126"/>
      <c r="E16" s="126"/>
      <c r="F16" s="126"/>
      <c r="G16" s="126"/>
      <c r="H16" s="127"/>
      <c r="I16" s="125"/>
      <c r="J16" s="126"/>
      <c r="K16" s="126"/>
      <c r="L16" s="126"/>
      <c r="M16" s="126"/>
      <c r="N16" s="126"/>
      <c r="O16" s="126"/>
      <c r="P16" s="126"/>
      <c r="Q16" s="127"/>
      <c r="R16" s="125"/>
      <c r="S16" s="126"/>
      <c r="T16" s="126"/>
      <c r="U16" s="126"/>
      <c r="V16" s="126"/>
      <c r="W16" s="126"/>
      <c r="X16" s="126"/>
      <c r="Y16" s="126"/>
      <c r="Z16" s="127"/>
      <c r="AA16" s="103"/>
      <c r="AB16" s="104"/>
      <c r="AC16" s="104"/>
      <c r="AD16" s="104"/>
      <c r="AE16" s="104"/>
      <c r="AF16" s="104"/>
      <c r="AG16" s="104"/>
      <c r="AH16" s="104"/>
      <c r="AI16" s="104"/>
      <c r="AJ16" s="104"/>
      <c r="AK16" s="104"/>
      <c r="AL16" s="105"/>
      <c r="AM16" s="109"/>
      <c r="AN16" s="110"/>
      <c r="AO16" s="110"/>
      <c r="AP16" s="110"/>
      <c r="AQ16" s="110"/>
      <c r="AR16" s="110"/>
      <c r="AS16" s="110"/>
      <c r="AT16" s="110"/>
      <c r="AU16" s="110"/>
      <c r="AV16" s="110"/>
      <c r="AW16" s="110"/>
      <c r="AX16" s="110"/>
      <c r="AY16" s="110"/>
      <c r="AZ16" s="110"/>
      <c r="BA16" s="111"/>
      <c r="BB16" s="129" t="s">
        <v>28</v>
      </c>
      <c r="BC16" s="129"/>
      <c r="BD16" s="129"/>
      <c r="BE16" s="129"/>
      <c r="BF16" s="129"/>
      <c r="BG16" s="129"/>
      <c r="BH16" s="129"/>
      <c r="BI16" s="129" t="s">
        <v>6</v>
      </c>
      <c r="BJ16" s="129"/>
      <c r="BK16" s="129"/>
      <c r="BL16" s="129"/>
      <c r="BM16" s="129"/>
      <c r="BN16" s="129"/>
      <c r="BO16" s="129"/>
      <c r="BP16" s="129"/>
      <c r="BQ16" s="129"/>
      <c r="BR16" s="109"/>
      <c r="BS16" s="110"/>
      <c r="BT16" s="110"/>
      <c r="BU16" s="110"/>
      <c r="BV16" s="110"/>
      <c r="BW16" s="110"/>
      <c r="BX16" s="110"/>
      <c r="BY16" s="110"/>
      <c r="BZ16" s="110"/>
      <c r="CA16" s="110"/>
      <c r="CB16" s="111"/>
      <c r="CC16" s="129" t="s">
        <v>27</v>
      </c>
      <c r="CD16" s="129"/>
      <c r="CE16" s="129"/>
      <c r="CF16" s="129"/>
      <c r="CG16" s="129"/>
      <c r="CH16" s="129"/>
      <c r="CI16" s="129"/>
      <c r="CJ16" s="129" t="s">
        <v>6</v>
      </c>
      <c r="CK16" s="129"/>
      <c r="CL16" s="129"/>
      <c r="CM16" s="129"/>
      <c r="CN16" s="129"/>
      <c r="CO16" s="129"/>
      <c r="CP16" s="129"/>
      <c r="CQ16" s="129"/>
      <c r="CR16" s="129"/>
      <c r="CS16" s="109"/>
      <c r="CT16" s="110"/>
      <c r="CU16" s="110"/>
      <c r="CV16" s="110"/>
      <c r="CW16" s="110"/>
      <c r="CX16" s="110"/>
      <c r="CY16" s="110"/>
      <c r="CZ16" s="110"/>
      <c r="DA16" s="110"/>
      <c r="DB16" s="110"/>
      <c r="DC16" s="110"/>
      <c r="DD16" s="110"/>
      <c r="DE16" s="110"/>
      <c r="DF16" s="111"/>
      <c r="DG16" s="96" t="s">
        <v>26</v>
      </c>
      <c r="DH16" s="96"/>
      <c r="DI16" s="96"/>
      <c r="DJ16" s="96"/>
      <c r="DK16" s="96"/>
      <c r="DL16" s="96"/>
      <c r="DM16" s="96"/>
      <c r="DN16" s="96"/>
      <c r="DO16" s="96"/>
      <c r="DP16" s="96"/>
      <c r="DQ16" s="96"/>
      <c r="DR16" s="96"/>
      <c r="DS16" s="96"/>
      <c r="DT16" s="96" t="s">
        <v>43</v>
      </c>
      <c r="DU16" s="96"/>
      <c r="DV16" s="96"/>
      <c r="DW16" s="96"/>
      <c r="DX16" s="96"/>
      <c r="DY16" s="96"/>
      <c r="DZ16" s="96"/>
      <c r="EA16" s="96"/>
      <c r="EB16" s="96"/>
      <c r="EC16" s="96"/>
      <c r="ED16" s="96"/>
      <c r="EE16" s="103"/>
      <c r="EF16" s="104"/>
      <c r="EG16" s="104"/>
      <c r="EH16" s="104"/>
      <c r="EI16" s="104"/>
      <c r="EJ16" s="104"/>
      <c r="EK16" s="104"/>
      <c r="EL16" s="104"/>
      <c r="EM16" s="104"/>
      <c r="EN16" s="104"/>
      <c r="EO16" s="104"/>
      <c r="EP16" s="105"/>
      <c r="EQ16" s="96" t="s">
        <v>44</v>
      </c>
      <c r="ER16" s="96"/>
      <c r="ES16" s="96"/>
      <c r="ET16" s="96"/>
      <c r="EU16" s="96"/>
      <c r="EV16" s="96"/>
      <c r="EW16" s="96"/>
      <c r="EX16" s="96"/>
      <c r="EY16" s="96"/>
      <c r="EZ16" s="96"/>
      <c r="FA16" s="96"/>
      <c r="FB16" s="96"/>
      <c r="FC16" s="96"/>
      <c r="FD16" s="96"/>
      <c r="FE16" s="79"/>
      <c r="FF16" s="79"/>
      <c r="FG16" s="79"/>
      <c r="FH16" s="131"/>
    </row>
    <row r="17" spans="1:164" s="4" customFormat="1" ht="12" x14ac:dyDescent="0.2">
      <c r="A17" s="128" t="s">
        <v>1</v>
      </c>
      <c r="B17" s="128"/>
      <c r="C17" s="128"/>
      <c r="D17" s="128"/>
      <c r="E17" s="128"/>
      <c r="F17" s="128"/>
      <c r="G17" s="128"/>
      <c r="H17" s="128"/>
      <c r="I17" s="128" t="s">
        <v>2</v>
      </c>
      <c r="J17" s="128"/>
      <c r="K17" s="128"/>
      <c r="L17" s="128"/>
      <c r="M17" s="128"/>
      <c r="N17" s="128"/>
      <c r="O17" s="128"/>
      <c r="P17" s="128"/>
      <c r="Q17" s="128"/>
      <c r="R17" s="128" t="s">
        <v>3</v>
      </c>
      <c r="S17" s="128"/>
      <c r="T17" s="128"/>
      <c r="U17" s="128"/>
      <c r="V17" s="128"/>
      <c r="W17" s="128"/>
      <c r="X17" s="128"/>
      <c r="Y17" s="128"/>
      <c r="Z17" s="128"/>
      <c r="AA17" s="92">
        <v>4</v>
      </c>
      <c r="AB17" s="92"/>
      <c r="AC17" s="92"/>
      <c r="AD17" s="92"/>
      <c r="AE17" s="92"/>
      <c r="AF17" s="92"/>
      <c r="AG17" s="92"/>
      <c r="AH17" s="92"/>
      <c r="AI17" s="92"/>
      <c r="AJ17" s="92"/>
      <c r="AK17" s="92"/>
      <c r="AL17" s="92"/>
      <c r="AM17" s="92">
        <v>5</v>
      </c>
      <c r="AN17" s="92"/>
      <c r="AO17" s="92"/>
      <c r="AP17" s="92"/>
      <c r="AQ17" s="92"/>
      <c r="AR17" s="92"/>
      <c r="AS17" s="92"/>
      <c r="AT17" s="92"/>
      <c r="AU17" s="92"/>
      <c r="AV17" s="92"/>
      <c r="AW17" s="92"/>
      <c r="AX17" s="92"/>
      <c r="AY17" s="92"/>
      <c r="AZ17" s="92"/>
      <c r="BA17" s="92"/>
      <c r="BB17" s="92">
        <v>6</v>
      </c>
      <c r="BC17" s="92"/>
      <c r="BD17" s="92"/>
      <c r="BE17" s="92"/>
      <c r="BF17" s="92"/>
      <c r="BG17" s="92"/>
      <c r="BH17" s="92"/>
      <c r="BI17" s="92">
        <v>7</v>
      </c>
      <c r="BJ17" s="92"/>
      <c r="BK17" s="92"/>
      <c r="BL17" s="92"/>
      <c r="BM17" s="92"/>
      <c r="BN17" s="92"/>
      <c r="BO17" s="92"/>
      <c r="BP17" s="92"/>
      <c r="BQ17" s="92"/>
      <c r="BR17" s="92">
        <v>8</v>
      </c>
      <c r="BS17" s="92"/>
      <c r="BT17" s="92"/>
      <c r="BU17" s="92"/>
      <c r="BV17" s="92"/>
      <c r="BW17" s="92"/>
      <c r="BX17" s="92"/>
      <c r="BY17" s="92"/>
      <c r="BZ17" s="92"/>
      <c r="CA17" s="92"/>
      <c r="CB17" s="92"/>
      <c r="CC17" s="92">
        <v>9</v>
      </c>
      <c r="CD17" s="92"/>
      <c r="CE17" s="92"/>
      <c r="CF17" s="92"/>
      <c r="CG17" s="92"/>
      <c r="CH17" s="92"/>
      <c r="CI17" s="92"/>
      <c r="CJ17" s="92">
        <v>10</v>
      </c>
      <c r="CK17" s="92"/>
      <c r="CL17" s="92"/>
      <c r="CM17" s="92"/>
      <c r="CN17" s="92"/>
      <c r="CO17" s="92"/>
      <c r="CP17" s="92"/>
      <c r="CQ17" s="92"/>
      <c r="CR17" s="92"/>
      <c r="CS17" s="92">
        <v>11</v>
      </c>
      <c r="CT17" s="92"/>
      <c r="CU17" s="92"/>
      <c r="CV17" s="92"/>
      <c r="CW17" s="92"/>
      <c r="CX17" s="92"/>
      <c r="CY17" s="92"/>
      <c r="CZ17" s="92"/>
      <c r="DA17" s="92"/>
      <c r="DB17" s="92"/>
      <c r="DC17" s="92"/>
      <c r="DD17" s="92"/>
      <c r="DE17" s="92"/>
      <c r="DF17" s="92"/>
      <c r="DG17" s="92">
        <v>12</v>
      </c>
      <c r="DH17" s="92"/>
      <c r="DI17" s="92"/>
      <c r="DJ17" s="92"/>
      <c r="DK17" s="92"/>
      <c r="DL17" s="92"/>
      <c r="DM17" s="92"/>
      <c r="DN17" s="92"/>
      <c r="DO17" s="92"/>
      <c r="DP17" s="92"/>
      <c r="DQ17" s="92"/>
      <c r="DR17" s="92"/>
      <c r="DS17" s="92"/>
      <c r="DT17" s="92">
        <v>13</v>
      </c>
      <c r="DU17" s="92"/>
      <c r="DV17" s="92"/>
      <c r="DW17" s="92"/>
      <c r="DX17" s="92"/>
      <c r="DY17" s="92"/>
      <c r="DZ17" s="92"/>
      <c r="EA17" s="92"/>
      <c r="EB17" s="92"/>
      <c r="EC17" s="92"/>
      <c r="ED17" s="92"/>
      <c r="EE17" s="80">
        <v>14</v>
      </c>
      <c r="EF17" s="81"/>
      <c r="EG17" s="81"/>
      <c r="EH17" s="81"/>
      <c r="EI17" s="81"/>
      <c r="EJ17" s="81"/>
      <c r="EK17" s="81"/>
      <c r="EL17" s="81"/>
      <c r="EM17" s="81"/>
      <c r="EN17" s="81"/>
      <c r="EO17" s="81"/>
      <c r="EP17" s="82"/>
      <c r="EQ17" s="92">
        <v>15</v>
      </c>
      <c r="ER17" s="92"/>
      <c r="ES17" s="92"/>
      <c r="ET17" s="92"/>
      <c r="EU17" s="92"/>
      <c r="EV17" s="92"/>
      <c r="EW17" s="92"/>
      <c r="EX17" s="92"/>
      <c r="EY17" s="92"/>
      <c r="EZ17" s="92"/>
      <c r="FA17" s="92"/>
      <c r="FB17" s="92"/>
      <c r="FC17" s="92"/>
      <c r="FD17" s="92"/>
      <c r="FE17" s="68">
        <v>16</v>
      </c>
      <c r="FF17" s="68">
        <v>17</v>
      </c>
      <c r="FG17" s="68">
        <v>18</v>
      </c>
      <c r="FH17" s="51"/>
    </row>
    <row r="18" spans="1:164" s="9" customFormat="1" ht="54.75" customHeight="1" x14ac:dyDescent="0.2">
      <c r="A18" s="70" t="s">
        <v>1</v>
      </c>
      <c r="B18" s="70"/>
      <c r="C18" s="70"/>
      <c r="D18" s="70"/>
      <c r="E18" s="70"/>
      <c r="F18" s="70"/>
      <c r="G18" s="70"/>
      <c r="H18" s="70"/>
      <c r="I18" s="70" t="s">
        <v>123</v>
      </c>
      <c r="J18" s="70"/>
      <c r="K18" s="70"/>
      <c r="L18" s="70"/>
      <c r="M18" s="70"/>
      <c r="N18" s="70"/>
      <c r="O18" s="70"/>
      <c r="P18" s="70"/>
      <c r="Q18" s="70"/>
      <c r="R18" s="70" t="s">
        <v>124</v>
      </c>
      <c r="S18" s="70"/>
      <c r="T18" s="70"/>
      <c r="U18" s="70"/>
      <c r="V18" s="70"/>
      <c r="W18" s="70"/>
      <c r="X18" s="70"/>
      <c r="Y18" s="70"/>
      <c r="Z18" s="70"/>
      <c r="AA18" s="84" t="s">
        <v>513</v>
      </c>
      <c r="AB18" s="85"/>
      <c r="AC18" s="85"/>
      <c r="AD18" s="85"/>
      <c r="AE18" s="85"/>
      <c r="AF18" s="85"/>
      <c r="AG18" s="85"/>
      <c r="AH18" s="85"/>
      <c r="AI18" s="85"/>
      <c r="AJ18" s="85"/>
      <c r="AK18" s="85"/>
      <c r="AL18" s="86"/>
      <c r="AM18" s="83" t="s">
        <v>210</v>
      </c>
      <c r="AN18" s="83"/>
      <c r="AO18" s="83"/>
      <c r="AP18" s="83"/>
      <c r="AQ18" s="83"/>
      <c r="AR18" s="83"/>
      <c r="AS18" s="83"/>
      <c r="AT18" s="83"/>
      <c r="AU18" s="83"/>
      <c r="AV18" s="83"/>
      <c r="AW18" s="83"/>
      <c r="AX18" s="83"/>
      <c r="AY18" s="83"/>
      <c r="AZ18" s="83"/>
      <c r="BA18" s="83"/>
      <c r="BB18" s="70" t="s">
        <v>211</v>
      </c>
      <c r="BC18" s="70"/>
      <c r="BD18" s="70"/>
      <c r="BE18" s="70"/>
      <c r="BF18" s="70"/>
      <c r="BG18" s="70"/>
      <c r="BH18" s="70"/>
      <c r="BI18" s="84" t="s">
        <v>101</v>
      </c>
      <c r="BJ18" s="85"/>
      <c r="BK18" s="85"/>
      <c r="BL18" s="85"/>
      <c r="BM18" s="85"/>
      <c r="BN18" s="85"/>
      <c r="BO18" s="85"/>
      <c r="BP18" s="85"/>
      <c r="BQ18" s="86"/>
      <c r="BR18" s="87">
        <v>120000000</v>
      </c>
      <c r="BS18" s="88"/>
      <c r="BT18" s="88"/>
      <c r="BU18" s="88"/>
      <c r="BV18" s="88"/>
      <c r="BW18" s="88"/>
      <c r="BX18" s="88"/>
      <c r="BY18" s="88"/>
      <c r="BZ18" s="88"/>
      <c r="CA18" s="88"/>
      <c r="CB18" s="88"/>
      <c r="CC18" s="70" t="s">
        <v>212</v>
      </c>
      <c r="CD18" s="70"/>
      <c r="CE18" s="70"/>
      <c r="CF18" s="70"/>
      <c r="CG18" s="70"/>
      <c r="CH18" s="70"/>
      <c r="CI18" s="70"/>
      <c r="CJ18" s="88" t="s">
        <v>213</v>
      </c>
      <c r="CK18" s="88"/>
      <c r="CL18" s="88"/>
      <c r="CM18" s="88"/>
      <c r="CN18" s="88"/>
      <c r="CO18" s="88"/>
      <c r="CP18" s="88"/>
      <c r="CQ18" s="88"/>
      <c r="CR18" s="88"/>
      <c r="CS18" s="87">
        <v>120000000</v>
      </c>
      <c r="CT18" s="87"/>
      <c r="CU18" s="87"/>
      <c r="CV18" s="87"/>
      <c r="CW18" s="87"/>
      <c r="CX18" s="87"/>
      <c r="CY18" s="87"/>
      <c r="CZ18" s="87"/>
      <c r="DA18" s="87"/>
      <c r="DB18" s="87"/>
      <c r="DC18" s="87"/>
      <c r="DD18" s="87"/>
      <c r="DE18" s="87"/>
      <c r="DF18" s="87"/>
      <c r="DG18" s="70" t="s">
        <v>75</v>
      </c>
      <c r="DH18" s="70"/>
      <c r="DI18" s="70"/>
      <c r="DJ18" s="70"/>
      <c r="DK18" s="70"/>
      <c r="DL18" s="70"/>
      <c r="DM18" s="70"/>
      <c r="DN18" s="70"/>
      <c r="DO18" s="70"/>
      <c r="DP18" s="70"/>
      <c r="DQ18" s="70"/>
      <c r="DR18" s="70"/>
      <c r="DS18" s="70"/>
      <c r="DT18" s="70" t="s">
        <v>512</v>
      </c>
      <c r="DU18" s="70"/>
      <c r="DV18" s="70"/>
      <c r="DW18" s="70"/>
      <c r="DX18" s="70"/>
      <c r="DY18" s="70"/>
      <c r="DZ18" s="70"/>
      <c r="EA18" s="70"/>
      <c r="EB18" s="70"/>
      <c r="EC18" s="70"/>
      <c r="ED18" s="70"/>
      <c r="EE18" s="89" t="s">
        <v>207</v>
      </c>
      <c r="EF18" s="90"/>
      <c r="EG18" s="90"/>
      <c r="EH18" s="90"/>
      <c r="EI18" s="90"/>
      <c r="EJ18" s="90"/>
      <c r="EK18" s="90"/>
      <c r="EL18" s="90"/>
      <c r="EM18" s="90"/>
      <c r="EN18" s="90"/>
      <c r="EO18" s="90"/>
      <c r="EP18" s="91"/>
      <c r="EQ18" s="88" t="s">
        <v>59</v>
      </c>
      <c r="ER18" s="88"/>
      <c r="ES18" s="88"/>
      <c r="ET18" s="88"/>
      <c r="EU18" s="88"/>
      <c r="EV18" s="88"/>
      <c r="EW18" s="88"/>
      <c r="EX18" s="88"/>
      <c r="EY18" s="88"/>
      <c r="EZ18" s="88"/>
      <c r="FA18" s="88"/>
      <c r="FB18" s="88"/>
      <c r="FC18" s="88"/>
      <c r="FD18" s="88"/>
      <c r="FE18" s="67" t="s">
        <v>62</v>
      </c>
      <c r="FF18" s="67" t="s">
        <v>82</v>
      </c>
      <c r="FG18" s="67"/>
      <c r="FH18" s="51" t="s">
        <v>504</v>
      </c>
    </row>
    <row r="19" spans="1:164" s="4" customFormat="1" ht="22.5" customHeight="1" x14ac:dyDescent="0.2">
      <c r="A19" s="70"/>
      <c r="B19" s="70"/>
      <c r="C19" s="70"/>
      <c r="D19" s="70"/>
      <c r="E19" s="70"/>
      <c r="F19" s="70"/>
      <c r="G19" s="70"/>
      <c r="H19" s="70"/>
      <c r="I19" s="71"/>
      <c r="J19" s="72"/>
      <c r="K19" s="72"/>
      <c r="L19" s="72"/>
      <c r="M19" s="72"/>
      <c r="N19" s="72"/>
      <c r="O19" s="72"/>
      <c r="P19" s="72"/>
      <c r="Q19" s="73"/>
      <c r="R19" s="71"/>
      <c r="S19" s="72"/>
      <c r="T19" s="72"/>
      <c r="U19" s="72"/>
      <c r="V19" s="72"/>
      <c r="W19" s="72"/>
      <c r="X19" s="72"/>
      <c r="Y19" s="72"/>
      <c r="Z19" s="73"/>
      <c r="AA19" s="74"/>
      <c r="AB19" s="75"/>
      <c r="AC19" s="75"/>
      <c r="AD19" s="75"/>
      <c r="AE19" s="75"/>
      <c r="AF19" s="75"/>
      <c r="AG19" s="75"/>
      <c r="AH19" s="75"/>
      <c r="AI19" s="75"/>
      <c r="AJ19" s="75"/>
      <c r="AK19" s="75"/>
      <c r="AL19" s="76"/>
      <c r="AM19" s="83"/>
      <c r="AN19" s="83"/>
      <c r="AO19" s="83"/>
      <c r="AP19" s="83"/>
      <c r="AQ19" s="83"/>
      <c r="AR19" s="83"/>
      <c r="AS19" s="83"/>
      <c r="AT19" s="83"/>
      <c r="AU19" s="83"/>
      <c r="AV19" s="83"/>
      <c r="AW19" s="83"/>
      <c r="AX19" s="83"/>
      <c r="AY19" s="83"/>
      <c r="AZ19" s="83"/>
      <c r="BA19" s="83"/>
      <c r="BB19" s="70"/>
      <c r="BC19" s="70"/>
      <c r="BD19" s="70"/>
      <c r="BE19" s="70"/>
      <c r="BF19" s="70"/>
      <c r="BG19" s="70"/>
      <c r="BH19" s="70"/>
      <c r="BI19" s="84"/>
      <c r="BJ19" s="85"/>
      <c r="BK19" s="85"/>
      <c r="BL19" s="85"/>
      <c r="BM19" s="85"/>
      <c r="BN19" s="85"/>
      <c r="BO19" s="85"/>
      <c r="BP19" s="85"/>
      <c r="BQ19" s="86"/>
      <c r="BR19" s="87"/>
      <c r="BS19" s="88"/>
      <c r="BT19" s="88"/>
      <c r="BU19" s="88"/>
      <c r="BV19" s="88"/>
      <c r="BW19" s="88"/>
      <c r="BX19" s="88"/>
      <c r="BY19" s="88"/>
      <c r="BZ19" s="88"/>
      <c r="CA19" s="88"/>
      <c r="CB19" s="88"/>
      <c r="CC19" s="71"/>
      <c r="CD19" s="72"/>
      <c r="CE19" s="72"/>
      <c r="CF19" s="72"/>
      <c r="CG19" s="72"/>
      <c r="CH19" s="72"/>
      <c r="CI19" s="73"/>
      <c r="CJ19" s="89"/>
      <c r="CK19" s="90"/>
      <c r="CL19" s="90"/>
      <c r="CM19" s="90"/>
      <c r="CN19" s="90"/>
      <c r="CO19" s="90"/>
      <c r="CP19" s="90"/>
      <c r="CQ19" s="90"/>
      <c r="CR19" s="91"/>
      <c r="CS19" s="87"/>
      <c r="CT19" s="87"/>
      <c r="CU19" s="87"/>
      <c r="CV19" s="87"/>
      <c r="CW19" s="87"/>
      <c r="CX19" s="87"/>
      <c r="CY19" s="87"/>
      <c r="CZ19" s="87"/>
      <c r="DA19" s="87"/>
      <c r="DB19" s="87"/>
      <c r="DC19" s="87"/>
      <c r="DD19" s="87"/>
      <c r="DE19" s="87"/>
      <c r="DF19" s="87"/>
      <c r="DG19" s="71"/>
      <c r="DH19" s="72"/>
      <c r="DI19" s="72"/>
      <c r="DJ19" s="72"/>
      <c r="DK19" s="72"/>
      <c r="DL19" s="72"/>
      <c r="DM19" s="72"/>
      <c r="DN19" s="72"/>
      <c r="DO19" s="72"/>
      <c r="DP19" s="72"/>
      <c r="DQ19" s="72"/>
      <c r="DR19" s="72"/>
      <c r="DS19" s="73"/>
      <c r="DT19" s="71"/>
      <c r="DU19" s="72"/>
      <c r="DV19" s="72"/>
      <c r="DW19" s="72"/>
      <c r="DX19" s="72"/>
      <c r="DY19" s="72"/>
      <c r="DZ19" s="72"/>
      <c r="EA19" s="72"/>
      <c r="EB19" s="72"/>
      <c r="EC19" s="72"/>
      <c r="ED19" s="73"/>
      <c r="EE19" s="89"/>
      <c r="EF19" s="90"/>
      <c r="EG19" s="90"/>
      <c r="EH19" s="90"/>
      <c r="EI19" s="90"/>
      <c r="EJ19" s="90"/>
      <c r="EK19" s="90"/>
      <c r="EL19" s="90"/>
      <c r="EM19" s="90"/>
      <c r="EN19" s="90"/>
      <c r="EO19" s="90"/>
      <c r="EP19" s="91"/>
      <c r="EQ19" s="80"/>
      <c r="ER19" s="81"/>
      <c r="ES19" s="81"/>
      <c r="ET19" s="81"/>
      <c r="EU19" s="81"/>
      <c r="EV19" s="81"/>
      <c r="EW19" s="81"/>
      <c r="EX19" s="81"/>
      <c r="EY19" s="81"/>
      <c r="EZ19" s="81"/>
      <c r="FA19" s="81"/>
      <c r="FB19" s="81"/>
      <c r="FC19" s="81"/>
      <c r="FD19" s="82"/>
      <c r="FE19" s="10"/>
      <c r="FF19" s="8"/>
      <c r="FG19" s="8"/>
      <c r="FH19" s="52"/>
    </row>
    <row r="20" spans="1:164" ht="35.25" customHeight="1" x14ac:dyDescent="0.2"/>
  </sheetData>
  <mergeCells count="88">
    <mergeCell ref="EQ18:FD18"/>
    <mergeCell ref="EQ14:FD15"/>
    <mergeCell ref="EQ17:FD17"/>
    <mergeCell ref="EQ16:FD16"/>
    <mergeCell ref="BR17:CB17"/>
    <mergeCell ref="BR18:CB18"/>
    <mergeCell ref="CJ16:CR16"/>
    <mergeCell ref="FH15:FH16"/>
    <mergeCell ref="B11:BA11"/>
    <mergeCell ref="B12:BA12"/>
    <mergeCell ref="DG15:ED15"/>
    <mergeCell ref="CC15:CR15"/>
    <mergeCell ref="CC16:CI16"/>
    <mergeCell ref="BC11:FD11"/>
    <mergeCell ref="BC12:FD12"/>
    <mergeCell ref="AM15:BA16"/>
    <mergeCell ref="A14:H16"/>
    <mergeCell ref="BI16:BQ16"/>
    <mergeCell ref="EE18:EP18"/>
    <mergeCell ref="DT17:ED17"/>
    <mergeCell ref="CC17:CI17"/>
    <mergeCell ref="DT18:ED18"/>
    <mergeCell ref="DG18:DS18"/>
    <mergeCell ref="EE17:EP17"/>
    <mergeCell ref="DG17:DS17"/>
    <mergeCell ref="B10:BA10"/>
    <mergeCell ref="I14:Q16"/>
    <mergeCell ref="I17:Q17"/>
    <mergeCell ref="CS18:DF18"/>
    <mergeCell ref="CC18:CI18"/>
    <mergeCell ref="BB17:BH17"/>
    <mergeCell ref="AA17:AL17"/>
    <mergeCell ref="AA15:AL16"/>
    <mergeCell ref="R14:Z16"/>
    <mergeCell ref="R17:Z17"/>
    <mergeCell ref="BB16:BH16"/>
    <mergeCell ref="A17:H17"/>
    <mergeCell ref="A18:H18"/>
    <mergeCell ref="I18:Q18"/>
    <mergeCell ref="R18:Z18"/>
    <mergeCell ref="CS17:DF17"/>
    <mergeCell ref="BI17:BQ17"/>
    <mergeCell ref="A2:FD2"/>
    <mergeCell ref="A3:FD3"/>
    <mergeCell ref="BC7:FD7"/>
    <mergeCell ref="BC8:FD8"/>
    <mergeCell ref="BC9:FD9"/>
    <mergeCell ref="B7:BA7"/>
    <mergeCell ref="B8:BA8"/>
    <mergeCell ref="B9:BA9"/>
    <mergeCell ref="B6:BA6"/>
    <mergeCell ref="BC6:FD6"/>
    <mergeCell ref="BI4:BR4"/>
    <mergeCell ref="BS4:CC4"/>
    <mergeCell ref="CD4:CO4"/>
    <mergeCell ref="BC10:FD10"/>
    <mergeCell ref="FF14:FF16"/>
    <mergeCell ref="FE14:FE16"/>
    <mergeCell ref="CJ17:CR17"/>
    <mergeCell ref="BI18:BQ18"/>
    <mergeCell ref="AA14:ED14"/>
    <mergeCell ref="DT16:ED16"/>
    <mergeCell ref="AA18:AL18"/>
    <mergeCell ref="AM18:BA18"/>
    <mergeCell ref="AM17:BA17"/>
    <mergeCell ref="EE14:EP16"/>
    <mergeCell ref="CS15:DF16"/>
    <mergeCell ref="DG16:DS16"/>
    <mergeCell ref="BB15:BQ15"/>
    <mergeCell ref="BR15:CB16"/>
    <mergeCell ref="CJ18:CR18"/>
    <mergeCell ref="BB18:BH18"/>
    <mergeCell ref="A19:H19"/>
    <mergeCell ref="I19:Q19"/>
    <mergeCell ref="R19:Z19"/>
    <mergeCell ref="AA19:AL19"/>
    <mergeCell ref="FG14:FG16"/>
    <mergeCell ref="EQ19:FD19"/>
    <mergeCell ref="AM19:BA19"/>
    <mergeCell ref="BB19:BH19"/>
    <mergeCell ref="BI19:BQ19"/>
    <mergeCell ref="BR19:CB19"/>
    <mergeCell ref="CC19:CI19"/>
    <mergeCell ref="CJ19:CR19"/>
    <mergeCell ref="CS19:DF19"/>
    <mergeCell ref="DG19:DS19"/>
    <mergeCell ref="DT19:ED19"/>
    <mergeCell ref="EE19:EP19"/>
  </mergeCells>
  <hyperlinks>
    <hyperlink ref="BC9" r:id="rId1"/>
  </hyperlinks>
  <pageMargins left="0.59055118110236227" right="0.59055118110236227" top="0.78740157480314965" bottom="0.39370078740157483" header="0.19685039370078741" footer="0.19685039370078741"/>
  <pageSetup paperSize="9" scale="75" fitToHeight="7" orientation="landscape" r:id="rId2"/>
  <headerFooter alignWithMargins="0">
    <oddHeader>&amp;R&amp;"Times New Roman,обычный"&amp;7Подготовлено с использованием системы &amp;"Times New Roman,полужирный"КонсультантПлюс</oddHeader>
  </headerFooter>
  <ignoredErrors>
    <ignoredError sqref="J18:Q18 S18:Z18 FI18:IV18 EF18:FF18 BS18:CB18 AN18:BA18 BC18:BH18 CD18:CI18 CK18:CR18 CT18:DF18 DH18:DS18 DU18:ED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42"/>
  <sheetViews>
    <sheetView tabSelected="1" view="pageLayout" topLeftCell="A31" zoomScale="85" zoomScaleNormal="100" zoomScaleSheetLayoutView="100" zoomScalePageLayoutView="85" workbookViewId="0">
      <selection activeCell="DM50" sqref="DM50"/>
    </sheetView>
  </sheetViews>
  <sheetFormatPr defaultColWidth="0.85546875" defaultRowHeight="12.75" x14ac:dyDescent="0.2"/>
  <cols>
    <col min="1" max="25" width="0.85546875" style="29"/>
    <col min="26" max="26" width="4.42578125" style="29" customWidth="1"/>
    <col min="27" max="36" width="0.85546875" style="29"/>
    <col min="37" max="37" width="4.7109375" style="29" customWidth="1"/>
    <col min="38" max="38" width="4.28515625" style="29" customWidth="1"/>
    <col min="39" max="79" width="0.85546875" style="29"/>
    <col min="80" max="80" width="3.28515625" style="29" customWidth="1"/>
    <col min="81" max="86" width="0.85546875" style="29"/>
    <col min="87" max="87" width="5.140625" style="29" customWidth="1"/>
    <col min="88" max="95" width="0.85546875" style="29"/>
    <col min="96" max="96" width="2.85546875" style="29" customWidth="1"/>
    <col min="97" max="133" width="0.85546875" style="29"/>
    <col min="134" max="134" width="4.28515625" style="29" customWidth="1"/>
    <col min="135" max="156" width="0.85546875" style="29"/>
    <col min="157" max="157" width="0.140625" style="29" customWidth="1"/>
    <col min="158" max="160" width="0.85546875" style="29" hidden="1" customWidth="1"/>
    <col min="161" max="16384" width="0.85546875" style="29"/>
  </cols>
  <sheetData>
    <row r="1" spans="1:160" s="50" customFormat="1" ht="15" x14ac:dyDescent="0.25">
      <c r="A1" s="53"/>
      <c r="B1" s="154" t="s">
        <v>31</v>
      </c>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54"/>
    </row>
    <row r="2" spans="1:160" s="50" customFormat="1" ht="9" customHeight="1" x14ac:dyDescent="0.25">
      <c r="A2" s="55"/>
      <c r="FD2" s="56"/>
    </row>
    <row r="3" spans="1:160" s="50" customFormat="1" ht="15" x14ac:dyDescent="0.25">
      <c r="A3" s="55"/>
      <c r="G3" s="132" t="s">
        <v>33</v>
      </c>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56"/>
    </row>
    <row r="4" spans="1:160" s="50" customFormat="1" ht="15" x14ac:dyDescent="0.25">
      <c r="A4" s="55"/>
      <c r="B4" s="132" t="s">
        <v>32</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55">
        <v>120000000</v>
      </c>
      <c r="CA4" s="156"/>
      <c r="CB4" s="156"/>
      <c r="CC4" s="156"/>
      <c r="CD4" s="156"/>
      <c r="CE4" s="156"/>
      <c r="CF4" s="156"/>
      <c r="CG4" s="156"/>
      <c r="CH4" s="156"/>
      <c r="CI4" s="156"/>
      <c r="CJ4" s="132" t="s">
        <v>34</v>
      </c>
      <c r="CK4" s="132"/>
      <c r="CL4" s="132"/>
      <c r="CM4" s="132"/>
      <c r="CN4" s="132"/>
      <c r="CO4" s="132"/>
      <c r="CP4" s="132"/>
      <c r="CQ4" s="132"/>
      <c r="CR4" s="132"/>
      <c r="CS4" s="132"/>
      <c r="FD4" s="56"/>
    </row>
    <row r="5" spans="1:160" s="50" customFormat="1" ht="9" customHeight="1" x14ac:dyDescent="0.25">
      <c r="A5" s="55"/>
      <c r="BZ5" s="57"/>
      <c r="CA5" s="57"/>
      <c r="CB5" s="57"/>
      <c r="CC5" s="57"/>
      <c r="CD5" s="57"/>
      <c r="CE5" s="57"/>
      <c r="CF5" s="57"/>
      <c r="CG5" s="57"/>
      <c r="CH5" s="57"/>
      <c r="CI5" s="57"/>
      <c r="FD5" s="56"/>
    </row>
    <row r="6" spans="1:160" s="60" customFormat="1" ht="30" customHeight="1" x14ac:dyDescent="0.25">
      <c r="A6" s="58"/>
      <c r="B6" s="133" t="s">
        <v>54</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59"/>
    </row>
    <row r="7" spans="1:160" s="50" customFormat="1" ht="15" x14ac:dyDescent="0.25">
      <c r="A7" s="55"/>
      <c r="B7" s="132" t="s">
        <v>35</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58">
        <v>120000000</v>
      </c>
      <c r="AW7" s="158"/>
      <c r="AX7" s="158"/>
      <c r="AY7" s="158"/>
      <c r="AZ7" s="158"/>
      <c r="BA7" s="158"/>
      <c r="BB7" s="158"/>
      <c r="BC7" s="158"/>
      <c r="BD7" s="158"/>
      <c r="BE7" s="158"/>
      <c r="BF7" s="159"/>
      <c r="BG7" s="159"/>
      <c r="BH7" s="159"/>
      <c r="BI7" s="159"/>
      <c r="BJ7" s="159"/>
      <c r="BK7" s="159"/>
      <c r="BL7" s="159"/>
      <c r="BM7" s="159"/>
      <c r="BN7" s="159"/>
      <c r="BO7" s="159"/>
      <c r="BQ7" s="132" t="s">
        <v>34</v>
      </c>
      <c r="BR7" s="132"/>
      <c r="BS7" s="132"/>
      <c r="BT7" s="132"/>
      <c r="BU7" s="132"/>
      <c r="BV7" s="132"/>
      <c r="BW7" s="132"/>
      <c r="BX7" s="132"/>
      <c r="BY7" s="132"/>
      <c r="BZ7" s="132"/>
      <c r="FD7" s="56"/>
    </row>
    <row r="8" spans="1:160" s="50" customFormat="1" ht="9" customHeight="1" x14ac:dyDescent="0.25">
      <c r="A8" s="55"/>
      <c r="FD8" s="56"/>
    </row>
    <row r="9" spans="1:160" s="50" customFormat="1" ht="15" x14ac:dyDescent="0.25">
      <c r="A9" s="55"/>
      <c r="G9" s="132" t="s">
        <v>36</v>
      </c>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56"/>
    </row>
    <row r="10" spans="1:160" s="50" customFormat="1" ht="15" x14ac:dyDescent="0.25">
      <c r="A10" s="55"/>
      <c r="B10" s="50" t="s">
        <v>37</v>
      </c>
      <c r="AN10" s="158">
        <v>0</v>
      </c>
      <c r="AO10" s="159"/>
      <c r="AP10" s="159"/>
      <c r="AQ10" s="159"/>
      <c r="AR10" s="159"/>
      <c r="AS10" s="159"/>
      <c r="AT10" s="159"/>
      <c r="AU10" s="159"/>
      <c r="AV10" s="159"/>
      <c r="AW10" s="159"/>
      <c r="AX10" s="159"/>
      <c r="AY10" s="159"/>
      <c r="AZ10" s="159"/>
      <c r="BA10" s="159"/>
      <c r="BB10" s="159"/>
      <c r="BC10" s="159"/>
      <c r="BD10" s="159"/>
      <c r="BE10" s="159"/>
      <c r="BF10" s="159"/>
      <c r="BG10" s="160" t="s">
        <v>38</v>
      </c>
      <c r="BH10" s="160"/>
      <c r="BI10" s="160"/>
      <c r="BJ10" s="160"/>
      <c r="BK10" s="160"/>
      <c r="BL10" s="160"/>
      <c r="BM10" s="160"/>
      <c r="BN10" s="160"/>
      <c r="BO10" s="160"/>
      <c r="BP10" s="160"/>
      <c r="BQ10" s="156">
        <v>0</v>
      </c>
      <c r="BR10" s="156"/>
      <c r="BS10" s="156"/>
      <c r="BT10" s="156"/>
      <c r="BU10" s="156"/>
      <c r="BV10" s="156"/>
      <c r="BW10" s="156"/>
      <c r="BX10" s="156"/>
      <c r="BY10" s="156"/>
      <c r="BZ10" s="156"/>
      <c r="CA10" s="132" t="s">
        <v>39</v>
      </c>
      <c r="CB10" s="132"/>
      <c r="CC10" s="132"/>
      <c r="CD10" s="132"/>
      <c r="CE10" s="132"/>
      <c r="CF10" s="132"/>
      <c r="CG10" s="132"/>
      <c r="CH10" s="132"/>
      <c r="CI10" s="132"/>
      <c r="CJ10" s="132"/>
      <c r="CK10" s="132"/>
      <c r="CL10" s="132"/>
      <c r="CM10" s="132"/>
      <c r="CN10" s="132"/>
      <c r="CO10" s="132"/>
      <c r="FD10" s="56"/>
    </row>
    <row r="11" spans="1:160" s="60" customFormat="1" ht="9" customHeight="1" x14ac:dyDescent="0.25">
      <c r="A11" s="58"/>
      <c r="FD11" s="59"/>
    </row>
    <row r="12" spans="1:160" s="60" customFormat="1" ht="15" x14ac:dyDescent="0.25">
      <c r="A12" s="58"/>
      <c r="G12" s="157" t="s">
        <v>46</v>
      </c>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7"/>
      <c r="EX12" s="157"/>
      <c r="EY12" s="157"/>
      <c r="EZ12" s="157"/>
      <c r="FA12" s="157"/>
      <c r="FB12" s="157"/>
      <c r="FC12" s="157"/>
      <c r="FD12" s="59"/>
    </row>
    <row r="13" spans="1:160" s="60" customFormat="1" ht="15" x14ac:dyDescent="0.25">
      <c r="A13" s="58"/>
      <c r="B13" s="157" t="s">
        <v>45</v>
      </c>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6">
        <v>0</v>
      </c>
      <c r="CJ13" s="156"/>
      <c r="CK13" s="156"/>
      <c r="CL13" s="156"/>
      <c r="CM13" s="156"/>
      <c r="CN13" s="156"/>
      <c r="CO13" s="156"/>
      <c r="CP13" s="156"/>
      <c r="CQ13" s="156"/>
      <c r="CR13" s="156"/>
      <c r="CS13" s="132" t="s">
        <v>34</v>
      </c>
      <c r="CT13" s="132"/>
      <c r="CU13" s="132"/>
      <c r="CV13" s="132"/>
      <c r="CW13" s="132"/>
      <c r="CX13" s="132"/>
      <c r="CY13" s="132"/>
      <c r="CZ13" s="132"/>
      <c r="DA13" s="132"/>
      <c r="DB13" s="132"/>
      <c r="FD13" s="59"/>
    </row>
    <row r="14" spans="1:160" s="60" customFormat="1" ht="9" customHeight="1" x14ac:dyDescent="0.25">
      <c r="A14" s="58"/>
      <c r="CI14" s="57"/>
      <c r="CJ14" s="57"/>
      <c r="CK14" s="57"/>
      <c r="CL14" s="57"/>
      <c r="CM14" s="57"/>
      <c r="CN14" s="57"/>
      <c r="CO14" s="57"/>
      <c r="CP14" s="57"/>
      <c r="CQ14" s="57"/>
      <c r="CR14" s="57"/>
      <c r="CS14" s="50"/>
      <c r="CT14" s="50"/>
      <c r="CU14" s="50"/>
      <c r="CV14" s="50"/>
      <c r="CW14" s="50"/>
      <c r="CX14" s="50"/>
      <c r="CY14" s="50"/>
      <c r="CZ14" s="50"/>
      <c r="DA14" s="50"/>
      <c r="DB14" s="50"/>
      <c r="FD14" s="59"/>
    </row>
    <row r="15" spans="1:160" s="60" customFormat="1" ht="45" customHeight="1" x14ac:dyDescent="0.25">
      <c r="A15" s="58"/>
      <c r="B15" s="133" t="s">
        <v>55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59"/>
    </row>
    <row r="16" spans="1:160" s="60" customFormat="1" ht="15" x14ac:dyDescent="0.25">
      <c r="A16" s="58"/>
      <c r="B16" s="157" t="s">
        <v>47</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6">
        <v>0</v>
      </c>
      <c r="BJ16" s="156"/>
      <c r="BK16" s="156"/>
      <c r="BL16" s="156"/>
      <c r="BM16" s="156"/>
      <c r="BN16" s="156"/>
      <c r="BO16" s="156"/>
      <c r="BP16" s="156"/>
      <c r="BQ16" s="156"/>
      <c r="BR16" s="156"/>
      <c r="BS16" s="132" t="s">
        <v>34</v>
      </c>
      <c r="BT16" s="132"/>
      <c r="BU16" s="132"/>
      <c r="BV16" s="132"/>
      <c r="BW16" s="132"/>
      <c r="BX16" s="132"/>
      <c r="BY16" s="132"/>
      <c r="BZ16" s="132"/>
      <c r="CA16" s="132"/>
      <c r="CB16" s="132"/>
      <c r="FD16" s="59"/>
    </row>
    <row r="17" spans="1:160" s="60" customFormat="1" ht="9" customHeight="1" x14ac:dyDescent="0.25">
      <c r="A17" s="58"/>
      <c r="FD17" s="59"/>
    </row>
    <row r="18" spans="1:160" s="60" customFormat="1" ht="30" customHeight="1" x14ac:dyDescent="0.25">
      <c r="A18" s="58"/>
      <c r="B18" s="133" t="s">
        <v>49</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59"/>
    </row>
    <row r="19" spans="1:160" s="60" customFormat="1" ht="15" x14ac:dyDescent="0.25">
      <c r="A19" s="58"/>
      <c r="B19" s="157" t="s">
        <v>48</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6">
        <v>0</v>
      </c>
      <c r="CG19" s="156"/>
      <c r="CH19" s="156"/>
      <c r="CI19" s="156"/>
      <c r="CJ19" s="156"/>
      <c r="CK19" s="156"/>
      <c r="CL19" s="156"/>
      <c r="CM19" s="156"/>
      <c r="CN19" s="156"/>
      <c r="CO19" s="156"/>
      <c r="CP19" s="132" t="s">
        <v>34</v>
      </c>
      <c r="CQ19" s="132"/>
      <c r="CR19" s="132"/>
      <c r="CS19" s="132"/>
      <c r="CT19" s="132"/>
      <c r="CU19" s="132"/>
      <c r="CV19" s="132"/>
      <c r="CW19" s="132"/>
      <c r="CX19" s="132"/>
      <c r="CY19" s="132"/>
      <c r="FD19" s="59"/>
    </row>
    <row r="20" spans="1:160" s="60" customFormat="1" ht="9" customHeight="1" x14ac:dyDescent="0.25">
      <c r="A20" s="58"/>
      <c r="FD20" s="59"/>
    </row>
    <row r="21" spans="1:160" s="60" customFormat="1" ht="45" customHeight="1" x14ac:dyDescent="0.25">
      <c r="A21" s="58"/>
      <c r="B21" s="133" t="s">
        <v>51</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59"/>
    </row>
    <row r="22" spans="1:160" s="60" customFormat="1" ht="15" x14ac:dyDescent="0.25">
      <c r="A22" s="58"/>
      <c r="B22" s="157" t="s">
        <v>50</v>
      </c>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6">
        <v>0</v>
      </c>
      <c r="BF22" s="156"/>
      <c r="BG22" s="156"/>
      <c r="BH22" s="156"/>
      <c r="BI22" s="156"/>
      <c r="BJ22" s="156"/>
      <c r="BK22" s="156"/>
      <c r="BL22" s="156"/>
      <c r="BM22" s="156"/>
      <c r="BN22" s="156"/>
      <c r="BO22" s="132" t="s">
        <v>34</v>
      </c>
      <c r="BP22" s="132"/>
      <c r="BQ22" s="132"/>
      <c r="BR22" s="132"/>
      <c r="BS22" s="132"/>
      <c r="BT22" s="132"/>
      <c r="BU22" s="132"/>
      <c r="BV22" s="132"/>
      <c r="BW22" s="132"/>
      <c r="BX22" s="132"/>
      <c r="FD22" s="59"/>
    </row>
    <row r="23" spans="1:160" s="60" customFormat="1" ht="9" customHeight="1" x14ac:dyDescent="0.25">
      <c r="A23" s="58"/>
      <c r="FD23" s="59"/>
    </row>
    <row r="24" spans="1:160" s="60" customFormat="1" ht="30" customHeight="1" x14ac:dyDescent="0.25">
      <c r="A24" s="58"/>
      <c r="B24" s="133" t="s">
        <v>53</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c r="DX24" s="134"/>
      <c r="DY24" s="134"/>
      <c r="DZ24" s="134"/>
      <c r="EA24" s="134"/>
      <c r="EB24" s="134"/>
      <c r="EC24" s="134"/>
      <c r="ED24" s="134"/>
      <c r="EE24" s="134"/>
      <c r="EF24" s="134"/>
      <c r="EG24" s="134"/>
      <c r="EH24" s="134"/>
      <c r="EI24" s="134"/>
      <c r="EJ24" s="134"/>
      <c r="EK24" s="134"/>
      <c r="EL24" s="134"/>
      <c r="EM24" s="134"/>
      <c r="EN24" s="134"/>
      <c r="EO24" s="134"/>
      <c r="EP24" s="134"/>
      <c r="EQ24" s="134"/>
      <c r="ER24" s="134"/>
      <c r="ES24" s="134"/>
      <c r="ET24" s="134"/>
      <c r="EU24" s="134"/>
      <c r="EV24" s="134"/>
      <c r="EW24" s="134"/>
      <c r="EX24" s="134"/>
      <c r="EY24" s="134"/>
      <c r="EZ24" s="134"/>
      <c r="FA24" s="134"/>
      <c r="FB24" s="134"/>
      <c r="FC24" s="134"/>
      <c r="FD24" s="59"/>
    </row>
    <row r="25" spans="1:160" s="60" customFormat="1" ht="15" x14ac:dyDescent="0.25">
      <c r="A25" s="58"/>
      <c r="B25" s="157" t="s">
        <v>52</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6">
        <v>0</v>
      </c>
      <c r="AA25" s="156"/>
      <c r="AB25" s="156"/>
      <c r="AC25" s="156"/>
      <c r="AD25" s="156"/>
      <c r="AE25" s="156"/>
      <c r="AF25" s="156"/>
      <c r="AG25" s="156"/>
      <c r="AH25" s="156"/>
      <c r="AI25" s="156"/>
      <c r="AJ25" s="132" t="s">
        <v>34</v>
      </c>
      <c r="AK25" s="132"/>
      <c r="AL25" s="132"/>
      <c r="AM25" s="132"/>
      <c r="AN25" s="132"/>
      <c r="AO25" s="132"/>
      <c r="AP25" s="132"/>
      <c r="AQ25" s="132"/>
      <c r="AR25" s="132"/>
      <c r="AS25" s="132"/>
      <c r="FD25" s="59"/>
    </row>
    <row r="26" spans="1:160" s="60" customFormat="1" ht="15" x14ac:dyDescent="0.25">
      <c r="A26" s="61"/>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3"/>
    </row>
    <row r="27" spans="1:160" s="36" customFormat="1" ht="14.25" customHeight="1" x14ac:dyDescent="0.2">
      <c r="A27" s="119" t="s">
        <v>0</v>
      </c>
      <c r="B27" s="120"/>
      <c r="C27" s="120"/>
      <c r="D27" s="120"/>
      <c r="E27" s="120"/>
      <c r="F27" s="120"/>
      <c r="G27" s="120"/>
      <c r="H27" s="121"/>
      <c r="I27" s="119" t="s">
        <v>30</v>
      </c>
      <c r="J27" s="120"/>
      <c r="K27" s="120"/>
      <c r="L27" s="120"/>
      <c r="M27" s="120"/>
      <c r="N27" s="120"/>
      <c r="O27" s="120"/>
      <c r="P27" s="120"/>
      <c r="Q27" s="121"/>
      <c r="R27" s="119" t="s">
        <v>42</v>
      </c>
      <c r="S27" s="120"/>
      <c r="T27" s="120"/>
      <c r="U27" s="120"/>
      <c r="V27" s="120"/>
      <c r="W27" s="120"/>
      <c r="X27" s="120"/>
      <c r="Y27" s="120"/>
      <c r="Z27" s="121"/>
      <c r="AA27" s="93" t="s">
        <v>25</v>
      </c>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5"/>
      <c r="EE27" s="97" t="s">
        <v>10</v>
      </c>
      <c r="EF27" s="98"/>
      <c r="EG27" s="98"/>
      <c r="EH27" s="98"/>
      <c r="EI27" s="98"/>
      <c r="EJ27" s="98"/>
      <c r="EK27" s="98"/>
      <c r="EL27" s="98"/>
      <c r="EM27" s="98"/>
      <c r="EN27" s="98"/>
      <c r="EO27" s="98"/>
      <c r="EP27" s="99"/>
      <c r="EQ27" s="106" t="s">
        <v>41</v>
      </c>
      <c r="ER27" s="107"/>
      <c r="ES27" s="107"/>
      <c r="ET27" s="107"/>
      <c r="EU27" s="107"/>
      <c r="EV27" s="107"/>
      <c r="EW27" s="107"/>
      <c r="EX27" s="107"/>
      <c r="EY27" s="107"/>
      <c r="EZ27" s="107"/>
      <c r="FA27" s="107"/>
      <c r="FB27" s="107"/>
      <c r="FC27" s="107"/>
      <c r="FD27" s="108"/>
    </row>
    <row r="28" spans="1:160" s="36" customFormat="1" ht="63.75" customHeight="1" x14ac:dyDescent="0.2">
      <c r="A28" s="122"/>
      <c r="B28" s="123"/>
      <c r="C28" s="123"/>
      <c r="D28" s="123"/>
      <c r="E28" s="123"/>
      <c r="F28" s="123"/>
      <c r="G28" s="123"/>
      <c r="H28" s="124"/>
      <c r="I28" s="122"/>
      <c r="J28" s="123"/>
      <c r="K28" s="123"/>
      <c r="L28" s="123"/>
      <c r="M28" s="123"/>
      <c r="N28" s="123"/>
      <c r="O28" s="123"/>
      <c r="P28" s="123"/>
      <c r="Q28" s="124"/>
      <c r="R28" s="122"/>
      <c r="S28" s="123"/>
      <c r="T28" s="123"/>
      <c r="U28" s="123"/>
      <c r="V28" s="123"/>
      <c r="W28" s="123"/>
      <c r="X28" s="123"/>
      <c r="Y28" s="123"/>
      <c r="Z28" s="124"/>
      <c r="AA28" s="97" t="s">
        <v>4</v>
      </c>
      <c r="AB28" s="98"/>
      <c r="AC28" s="98"/>
      <c r="AD28" s="98"/>
      <c r="AE28" s="98"/>
      <c r="AF28" s="98"/>
      <c r="AG28" s="98"/>
      <c r="AH28" s="98"/>
      <c r="AI28" s="98"/>
      <c r="AJ28" s="98"/>
      <c r="AK28" s="98"/>
      <c r="AL28" s="99"/>
      <c r="AM28" s="106" t="s">
        <v>5</v>
      </c>
      <c r="AN28" s="107"/>
      <c r="AO28" s="107"/>
      <c r="AP28" s="107"/>
      <c r="AQ28" s="107"/>
      <c r="AR28" s="107"/>
      <c r="AS28" s="107"/>
      <c r="AT28" s="107"/>
      <c r="AU28" s="107"/>
      <c r="AV28" s="107"/>
      <c r="AW28" s="107"/>
      <c r="AX28" s="107"/>
      <c r="AY28" s="107"/>
      <c r="AZ28" s="107"/>
      <c r="BA28" s="108"/>
      <c r="BB28" s="93" t="s">
        <v>7</v>
      </c>
      <c r="BC28" s="94"/>
      <c r="BD28" s="94"/>
      <c r="BE28" s="94"/>
      <c r="BF28" s="94"/>
      <c r="BG28" s="94"/>
      <c r="BH28" s="94"/>
      <c r="BI28" s="94"/>
      <c r="BJ28" s="94"/>
      <c r="BK28" s="94"/>
      <c r="BL28" s="94"/>
      <c r="BM28" s="94"/>
      <c r="BN28" s="94"/>
      <c r="BO28" s="94"/>
      <c r="BP28" s="94"/>
      <c r="BQ28" s="95"/>
      <c r="BR28" s="106" t="s">
        <v>29</v>
      </c>
      <c r="BS28" s="107"/>
      <c r="BT28" s="107"/>
      <c r="BU28" s="107"/>
      <c r="BV28" s="107"/>
      <c r="BW28" s="107"/>
      <c r="BX28" s="107"/>
      <c r="BY28" s="107"/>
      <c r="BZ28" s="107"/>
      <c r="CA28" s="107"/>
      <c r="CB28" s="108"/>
      <c r="CC28" s="93" t="s">
        <v>40</v>
      </c>
      <c r="CD28" s="94"/>
      <c r="CE28" s="94"/>
      <c r="CF28" s="94"/>
      <c r="CG28" s="94"/>
      <c r="CH28" s="94"/>
      <c r="CI28" s="94"/>
      <c r="CJ28" s="94"/>
      <c r="CK28" s="94"/>
      <c r="CL28" s="94"/>
      <c r="CM28" s="94"/>
      <c r="CN28" s="94"/>
      <c r="CO28" s="94"/>
      <c r="CP28" s="94"/>
      <c r="CQ28" s="94"/>
      <c r="CR28" s="95"/>
      <c r="CS28" s="106" t="s">
        <v>8</v>
      </c>
      <c r="CT28" s="107"/>
      <c r="CU28" s="107"/>
      <c r="CV28" s="107"/>
      <c r="CW28" s="107"/>
      <c r="CX28" s="107"/>
      <c r="CY28" s="107"/>
      <c r="CZ28" s="107"/>
      <c r="DA28" s="107"/>
      <c r="DB28" s="107"/>
      <c r="DC28" s="107"/>
      <c r="DD28" s="107"/>
      <c r="DE28" s="107"/>
      <c r="DF28" s="108"/>
      <c r="DG28" s="93" t="s">
        <v>9</v>
      </c>
      <c r="DH28" s="94"/>
      <c r="DI28" s="94"/>
      <c r="DJ28" s="94"/>
      <c r="DK28" s="94"/>
      <c r="DL28" s="94"/>
      <c r="DM28" s="94"/>
      <c r="DN28" s="94"/>
      <c r="DO28" s="94"/>
      <c r="DP28" s="94"/>
      <c r="DQ28" s="94"/>
      <c r="DR28" s="94"/>
      <c r="DS28" s="94"/>
      <c r="DT28" s="94"/>
      <c r="DU28" s="94"/>
      <c r="DV28" s="94"/>
      <c r="DW28" s="94"/>
      <c r="DX28" s="94"/>
      <c r="DY28" s="94"/>
      <c r="DZ28" s="94"/>
      <c r="EA28" s="94"/>
      <c r="EB28" s="94"/>
      <c r="EC28" s="94"/>
      <c r="ED28" s="95"/>
      <c r="EE28" s="100"/>
      <c r="EF28" s="101"/>
      <c r="EG28" s="101"/>
      <c r="EH28" s="101"/>
      <c r="EI28" s="101"/>
      <c r="EJ28" s="101"/>
      <c r="EK28" s="101"/>
      <c r="EL28" s="101"/>
      <c r="EM28" s="101"/>
      <c r="EN28" s="101"/>
      <c r="EO28" s="101"/>
      <c r="EP28" s="102"/>
      <c r="EQ28" s="109"/>
      <c r="ER28" s="110"/>
      <c r="ES28" s="110"/>
      <c r="ET28" s="110"/>
      <c r="EU28" s="110"/>
      <c r="EV28" s="110"/>
      <c r="EW28" s="110"/>
      <c r="EX28" s="110"/>
      <c r="EY28" s="110"/>
      <c r="EZ28" s="110"/>
      <c r="FA28" s="110"/>
      <c r="FB28" s="110"/>
      <c r="FC28" s="110"/>
      <c r="FD28" s="111"/>
    </row>
    <row r="29" spans="1:160" s="36" customFormat="1" ht="87.75" customHeight="1" x14ac:dyDescent="0.2">
      <c r="A29" s="125"/>
      <c r="B29" s="126"/>
      <c r="C29" s="126"/>
      <c r="D29" s="126"/>
      <c r="E29" s="126"/>
      <c r="F29" s="126"/>
      <c r="G29" s="126"/>
      <c r="H29" s="127"/>
      <c r="I29" s="125"/>
      <c r="J29" s="126"/>
      <c r="K29" s="126"/>
      <c r="L29" s="126"/>
      <c r="M29" s="126"/>
      <c r="N29" s="126"/>
      <c r="O29" s="126"/>
      <c r="P29" s="126"/>
      <c r="Q29" s="127"/>
      <c r="R29" s="125"/>
      <c r="S29" s="126"/>
      <c r="T29" s="126"/>
      <c r="U29" s="126"/>
      <c r="V29" s="126"/>
      <c r="W29" s="126"/>
      <c r="X29" s="126"/>
      <c r="Y29" s="126"/>
      <c r="Z29" s="127"/>
      <c r="AA29" s="103"/>
      <c r="AB29" s="104"/>
      <c r="AC29" s="104"/>
      <c r="AD29" s="104"/>
      <c r="AE29" s="104"/>
      <c r="AF29" s="104"/>
      <c r="AG29" s="104"/>
      <c r="AH29" s="104"/>
      <c r="AI29" s="104"/>
      <c r="AJ29" s="104"/>
      <c r="AK29" s="104"/>
      <c r="AL29" s="105"/>
      <c r="AM29" s="109"/>
      <c r="AN29" s="110"/>
      <c r="AO29" s="110"/>
      <c r="AP29" s="110"/>
      <c r="AQ29" s="110"/>
      <c r="AR29" s="110"/>
      <c r="AS29" s="110"/>
      <c r="AT29" s="110"/>
      <c r="AU29" s="110"/>
      <c r="AV29" s="110"/>
      <c r="AW29" s="110"/>
      <c r="AX29" s="110"/>
      <c r="AY29" s="110"/>
      <c r="AZ29" s="110"/>
      <c r="BA29" s="111"/>
      <c r="BB29" s="129" t="s">
        <v>28</v>
      </c>
      <c r="BC29" s="129"/>
      <c r="BD29" s="129"/>
      <c r="BE29" s="129"/>
      <c r="BF29" s="129"/>
      <c r="BG29" s="129"/>
      <c r="BH29" s="129"/>
      <c r="BI29" s="129" t="s">
        <v>6</v>
      </c>
      <c r="BJ29" s="129"/>
      <c r="BK29" s="129"/>
      <c r="BL29" s="129"/>
      <c r="BM29" s="129"/>
      <c r="BN29" s="129"/>
      <c r="BO29" s="129"/>
      <c r="BP29" s="129"/>
      <c r="BQ29" s="129"/>
      <c r="BR29" s="109"/>
      <c r="BS29" s="110"/>
      <c r="BT29" s="110"/>
      <c r="BU29" s="110"/>
      <c r="BV29" s="110"/>
      <c r="BW29" s="110"/>
      <c r="BX29" s="110"/>
      <c r="BY29" s="110"/>
      <c r="BZ29" s="110"/>
      <c r="CA29" s="110"/>
      <c r="CB29" s="111"/>
      <c r="CC29" s="129" t="s">
        <v>27</v>
      </c>
      <c r="CD29" s="129"/>
      <c r="CE29" s="129"/>
      <c r="CF29" s="129"/>
      <c r="CG29" s="129"/>
      <c r="CH29" s="129"/>
      <c r="CI29" s="129"/>
      <c r="CJ29" s="129" t="s">
        <v>6</v>
      </c>
      <c r="CK29" s="129"/>
      <c r="CL29" s="129"/>
      <c r="CM29" s="129"/>
      <c r="CN29" s="129"/>
      <c r="CO29" s="129"/>
      <c r="CP29" s="129"/>
      <c r="CQ29" s="129"/>
      <c r="CR29" s="129"/>
      <c r="CS29" s="109"/>
      <c r="CT29" s="110"/>
      <c r="CU29" s="110"/>
      <c r="CV29" s="110"/>
      <c r="CW29" s="110"/>
      <c r="CX29" s="110"/>
      <c r="CY29" s="110"/>
      <c r="CZ29" s="110"/>
      <c r="DA29" s="110"/>
      <c r="DB29" s="110"/>
      <c r="DC29" s="110"/>
      <c r="DD29" s="110"/>
      <c r="DE29" s="110"/>
      <c r="DF29" s="111"/>
      <c r="DG29" s="96" t="s">
        <v>26</v>
      </c>
      <c r="DH29" s="96"/>
      <c r="DI29" s="96"/>
      <c r="DJ29" s="96"/>
      <c r="DK29" s="96"/>
      <c r="DL29" s="96"/>
      <c r="DM29" s="96"/>
      <c r="DN29" s="96"/>
      <c r="DO29" s="96"/>
      <c r="DP29" s="96"/>
      <c r="DQ29" s="96"/>
      <c r="DR29" s="96"/>
      <c r="DS29" s="96"/>
      <c r="DT29" s="96" t="s">
        <v>43</v>
      </c>
      <c r="DU29" s="96"/>
      <c r="DV29" s="96"/>
      <c r="DW29" s="96"/>
      <c r="DX29" s="96"/>
      <c r="DY29" s="96"/>
      <c r="DZ29" s="96"/>
      <c r="EA29" s="96"/>
      <c r="EB29" s="96"/>
      <c r="EC29" s="96"/>
      <c r="ED29" s="96"/>
      <c r="EE29" s="103"/>
      <c r="EF29" s="104"/>
      <c r="EG29" s="104"/>
      <c r="EH29" s="104"/>
      <c r="EI29" s="104"/>
      <c r="EJ29" s="104"/>
      <c r="EK29" s="104"/>
      <c r="EL29" s="104"/>
      <c r="EM29" s="104"/>
      <c r="EN29" s="104"/>
      <c r="EO29" s="104"/>
      <c r="EP29" s="105"/>
      <c r="EQ29" s="96" t="s">
        <v>44</v>
      </c>
      <c r="ER29" s="96"/>
      <c r="ES29" s="96"/>
      <c r="ET29" s="96"/>
      <c r="EU29" s="96"/>
      <c r="EV29" s="96"/>
      <c r="EW29" s="96"/>
      <c r="EX29" s="96"/>
      <c r="EY29" s="96"/>
      <c r="EZ29" s="96"/>
      <c r="FA29" s="96"/>
      <c r="FB29" s="96"/>
      <c r="FC29" s="96"/>
      <c r="FD29" s="96"/>
    </row>
    <row r="30" spans="1:160" s="64" customFormat="1" ht="13.5" customHeight="1" x14ac:dyDescent="0.2">
      <c r="A30" s="142" t="s">
        <v>1</v>
      </c>
      <c r="B30" s="142"/>
      <c r="C30" s="142"/>
      <c r="D30" s="142"/>
      <c r="E30" s="142"/>
      <c r="F30" s="142"/>
      <c r="G30" s="142"/>
      <c r="H30" s="142"/>
      <c r="I30" s="142" t="s">
        <v>2</v>
      </c>
      <c r="J30" s="142"/>
      <c r="K30" s="142"/>
      <c r="L30" s="142"/>
      <c r="M30" s="142"/>
      <c r="N30" s="142"/>
      <c r="O30" s="142"/>
      <c r="P30" s="142"/>
      <c r="Q30" s="142"/>
      <c r="R30" s="142" t="s">
        <v>3</v>
      </c>
      <c r="S30" s="142"/>
      <c r="T30" s="142"/>
      <c r="U30" s="142"/>
      <c r="V30" s="142"/>
      <c r="W30" s="142"/>
      <c r="X30" s="142"/>
      <c r="Y30" s="142"/>
      <c r="Z30" s="142"/>
      <c r="AA30" s="138">
        <v>4</v>
      </c>
      <c r="AB30" s="138"/>
      <c r="AC30" s="138"/>
      <c r="AD30" s="138"/>
      <c r="AE30" s="138"/>
      <c r="AF30" s="138"/>
      <c r="AG30" s="138"/>
      <c r="AH30" s="138"/>
      <c r="AI30" s="138"/>
      <c r="AJ30" s="138"/>
      <c r="AK30" s="138"/>
      <c r="AL30" s="138"/>
      <c r="AM30" s="138">
        <v>5</v>
      </c>
      <c r="AN30" s="138"/>
      <c r="AO30" s="138"/>
      <c r="AP30" s="138"/>
      <c r="AQ30" s="138"/>
      <c r="AR30" s="138"/>
      <c r="AS30" s="138"/>
      <c r="AT30" s="138"/>
      <c r="AU30" s="138"/>
      <c r="AV30" s="138"/>
      <c r="AW30" s="138"/>
      <c r="AX30" s="138"/>
      <c r="AY30" s="138"/>
      <c r="AZ30" s="138"/>
      <c r="BA30" s="138"/>
      <c r="BB30" s="138">
        <v>6</v>
      </c>
      <c r="BC30" s="138"/>
      <c r="BD30" s="138"/>
      <c r="BE30" s="138"/>
      <c r="BF30" s="138"/>
      <c r="BG30" s="138"/>
      <c r="BH30" s="138"/>
      <c r="BI30" s="138">
        <v>7</v>
      </c>
      <c r="BJ30" s="138"/>
      <c r="BK30" s="138"/>
      <c r="BL30" s="138"/>
      <c r="BM30" s="138"/>
      <c r="BN30" s="138"/>
      <c r="BO30" s="138"/>
      <c r="BP30" s="138"/>
      <c r="BQ30" s="138"/>
      <c r="BR30" s="138">
        <v>8</v>
      </c>
      <c r="BS30" s="138"/>
      <c r="BT30" s="138"/>
      <c r="BU30" s="138"/>
      <c r="BV30" s="138"/>
      <c r="BW30" s="138"/>
      <c r="BX30" s="138"/>
      <c r="BY30" s="138"/>
      <c r="BZ30" s="138"/>
      <c r="CA30" s="138"/>
      <c r="CB30" s="138"/>
      <c r="CC30" s="138">
        <v>9</v>
      </c>
      <c r="CD30" s="138"/>
      <c r="CE30" s="138"/>
      <c r="CF30" s="138"/>
      <c r="CG30" s="138"/>
      <c r="CH30" s="138"/>
      <c r="CI30" s="138"/>
      <c r="CJ30" s="138">
        <v>10</v>
      </c>
      <c r="CK30" s="138"/>
      <c r="CL30" s="138"/>
      <c r="CM30" s="138"/>
      <c r="CN30" s="138"/>
      <c r="CO30" s="138"/>
      <c r="CP30" s="138"/>
      <c r="CQ30" s="138"/>
      <c r="CR30" s="138"/>
      <c r="CS30" s="138">
        <v>11</v>
      </c>
      <c r="CT30" s="138"/>
      <c r="CU30" s="138"/>
      <c r="CV30" s="138"/>
      <c r="CW30" s="138"/>
      <c r="CX30" s="138"/>
      <c r="CY30" s="138"/>
      <c r="CZ30" s="138"/>
      <c r="DA30" s="138"/>
      <c r="DB30" s="138"/>
      <c r="DC30" s="138"/>
      <c r="DD30" s="138"/>
      <c r="DE30" s="138"/>
      <c r="DF30" s="138"/>
      <c r="DG30" s="138">
        <v>12</v>
      </c>
      <c r="DH30" s="138"/>
      <c r="DI30" s="138"/>
      <c r="DJ30" s="138"/>
      <c r="DK30" s="138"/>
      <c r="DL30" s="138"/>
      <c r="DM30" s="138"/>
      <c r="DN30" s="138"/>
      <c r="DO30" s="138"/>
      <c r="DP30" s="138"/>
      <c r="DQ30" s="138"/>
      <c r="DR30" s="138"/>
      <c r="DS30" s="138"/>
      <c r="DT30" s="138">
        <v>13</v>
      </c>
      <c r="DU30" s="138"/>
      <c r="DV30" s="138"/>
      <c r="DW30" s="138"/>
      <c r="DX30" s="138"/>
      <c r="DY30" s="138"/>
      <c r="DZ30" s="138"/>
      <c r="EA30" s="138"/>
      <c r="EB30" s="138"/>
      <c r="EC30" s="138"/>
      <c r="ED30" s="138"/>
      <c r="EE30" s="135">
        <v>14</v>
      </c>
      <c r="EF30" s="136"/>
      <c r="EG30" s="136"/>
      <c r="EH30" s="136"/>
      <c r="EI30" s="136"/>
      <c r="EJ30" s="136"/>
      <c r="EK30" s="136"/>
      <c r="EL30" s="136"/>
      <c r="EM30" s="136"/>
      <c r="EN30" s="136"/>
      <c r="EO30" s="136"/>
      <c r="EP30" s="137"/>
      <c r="EQ30" s="138">
        <v>15</v>
      </c>
      <c r="ER30" s="138"/>
      <c r="ES30" s="138"/>
      <c r="ET30" s="138"/>
      <c r="EU30" s="138"/>
      <c r="EV30" s="138"/>
      <c r="EW30" s="138"/>
      <c r="EX30" s="138"/>
      <c r="EY30" s="138"/>
      <c r="EZ30" s="138"/>
      <c r="FA30" s="138"/>
      <c r="FB30" s="138"/>
      <c r="FC30" s="138"/>
      <c r="FD30" s="138"/>
    </row>
    <row r="31" spans="1:160" s="4" customFormat="1" ht="34.5" customHeight="1" x14ac:dyDescent="0.2">
      <c r="A31" s="128"/>
      <c r="B31" s="128"/>
      <c r="C31" s="128"/>
      <c r="D31" s="128"/>
      <c r="E31" s="128"/>
      <c r="F31" s="128"/>
      <c r="G31" s="128"/>
      <c r="H31" s="128"/>
      <c r="I31" s="71"/>
      <c r="J31" s="72"/>
      <c r="K31" s="72"/>
      <c r="L31" s="72"/>
      <c r="M31" s="72"/>
      <c r="N31" s="72"/>
      <c r="O31" s="72"/>
      <c r="P31" s="72"/>
      <c r="Q31" s="73"/>
      <c r="R31" s="71"/>
      <c r="S31" s="72"/>
      <c r="T31" s="72"/>
      <c r="U31" s="72"/>
      <c r="V31" s="72"/>
      <c r="W31" s="72"/>
      <c r="X31" s="72"/>
      <c r="Y31" s="72"/>
      <c r="Z31" s="73"/>
      <c r="AA31" s="84"/>
      <c r="AB31" s="85"/>
      <c r="AC31" s="85"/>
      <c r="AD31" s="85"/>
      <c r="AE31" s="85"/>
      <c r="AF31" s="85"/>
      <c r="AG31" s="85"/>
      <c r="AH31" s="85"/>
      <c r="AI31" s="85"/>
      <c r="AJ31" s="85"/>
      <c r="AK31" s="85"/>
      <c r="AL31" s="86"/>
      <c r="AM31" s="84"/>
      <c r="AN31" s="85"/>
      <c r="AO31" s="85"/>
      <c r="AP31" s="85"/>
      <c r="AQ31" s="85"/>
      <c r="AR31" s="85"/>
      <c r="AS31" s="85"/>
      <c r="AT31" s="85"/>
      <c r="AU31" s="85"/>
      <c r="AV31" s="85"/>
      <c r="AW31" s="85"/>
      <c r="AX31" s="85"/>
      <c r="AY31" s="85"/>
      <c r="AZ31" s="85"/>
      <c r="BA31" s="86"/>
      <c r="BB31" s="143"/>
      <c r="BC31" s="144"/>
      <c r="BD31" s="144"/>
      <c r="BE31" s="144"/>
      <c r="BF31" s="144"/>
      <c r="BG31" s="144"/>
      <c r="BH31" s="145"/>
      <c r="BI31" s="84"/>
      <c r="BJ31" s="85"/>
      <c r="BK31" s="85"/>
      <c r="BL31" s="85"/>
      <c r="BM31" s="85"/>
      <c r="BN31" s="85"/>
      <c r="BO31" s="85"/>
      <c r="BP31" s="85"/>
      <c r="BQ31" s="86"/>
      <c r="BR31" s="139"/>
      <c r="BS31" s="140"/>
      <c r="BT31" s="140"/>
      <c r="BU31" s="140"/>
      <c r="BV31" s="140"/>
      <c r="BW31" s="140"/>
      <c r="BX31" s="140"/>
      <c r="BY31" s="140"/>
      <c r="BZ31" s="140"/>
      <c r="CA31" s="140"/>
      <c r="CB31" s="141"/>
      <c r="CC31" s="71"/>
      <c r="CD31" s="72"/>
      <c r="CE31" s="72"/>
      <c r="CF31" s="72"/>
      <c r="CG31" s="72"/>
      <c r="CH31" s="72"/>
      <c r="CI31" s="73"/>
      <c r="CJ31" s="89"/>
      <c r="CK31" s="90"/>
      <c r="CL31" s="90"/>
      <c r="CM31" s="90"/>
      <c r="CN31" s="90"/>
      <c r="CO31" s="90"/>
      <c r="CP31" s="90"/>
      <c r="CQ31" s="90"/>
      <c r="CR31" s="91"/>
      <c r="CS31" s="139"/>
      <c r="CT31" s="140"/>
      <c r="CU31" s="140"/>
      <c r="CV31" s="140"/>
      <c r="CW31" s="140"/>
      <c r="CX31" s="140"/>
      <c r="CY31" s="140"/>
      <c r="CZ31" s="140"/>
      <c r="DA31" s="140"/>
      <c r="DB31" s="140"/>
      <c r="DC31" s="140"/>
      <c r="DD31" s="140"/>
      <c r="DE31" s="140"/>
      <c r="DF31" s="141"/>
      <c r="DG31" s="71"/>
      <c r="DH31" s="72"/>
      <c r="DI31" s="72"/>
      <c r="DJ31" s="72"/>
      <c r="DK31" s="72"/>
      <c r="DL31" s="72"/>
      <c r="DM31" s="72"/>
      <c r="DN31" s="72"/>
      <c r="DO31" s="72"/>
      <c r="DP31" s="72"/>
      <c r="DQ31" s="72"/>
      <c r="DR31" s="72"/>
      <c r="DS31" s="73"/>
      <c r="DT31" s="71"/>
      <c r="DU31" s="72"/>
      <c r="DV31" s="72"/>
      <c r="DW31" s="72"/>
      <c r="DX31" s="72"/>
      <c r="DY31" s="72"/>
      <c r="DZ31" s="72"/>
      <c r="EA31" s="72"/>
      <c r="EB31" s="72"/>
      <c r="EC31" s="72"/>
      <c r="ED31" s="73"/>
      <c r="EE31" s="89"/>
      <c r="EF31" s="90"/>
      <c r="EG31" s="90"/>
      <c r="EH31" s="90"/>
      <c r="EI31" s="90"/>
      <c r="EJ31" s="90"/>
      <c r="EK31" s="90"/>
      <c r="EL31" s="90"/>
      <c r="EM31" s="90"/>
      <c r="EN31" s="90"/>
      <c r="EO31" s="90"/>
      <c r="EP31" s="91"/>
      <c r="EQ31" s="80"/>
      <c r="ER31" s="81"/>
      <c r="ES31" s="81"/>
      <c r="ET31" s="81"/>
      <c r="EU31" s="81"/>
      <c r="EV31" s="81"/>
      <c r="EW31" s="81"/>
      <c r="EX31" s="81"/>
      <c r="EY31" s="81"/>
      <c r="EZ31" s="81"/>
      <c r="FA31" s="81"/>
      <c r="FB31" s="81"/>
      <c r="FC31" s="81"/>
      <c r="FD31" s="82"/>
    </row>
    <row r="32" spans="1:160" s="4" customFormat="1" ht="29.25" customHeight="1" x14ac:dyDescent="0.2">
      <c r="A32" s="128"/>
      <c r="B32" s="128"/>
      <c r="C32" s="128"/>
      <c r="D32" s="128"/>
      <c r="E32" s="128"/>
      <c r="F32" s="128"/>
      <c r="G32" s="128"/>
      <c r="H32" s="128"/>
      <c r="I32" s="71"/>
      <c r="J32" s="72"/>
      <c r="K32" s="72"/>
      <c r="L32" s="72"/>
      <c r="M32" s="72"/>
      <c r="N32" s="72"/>
      <c r="O32" s="72"/>
      <c r="P32" s="72"/>
      <c r="Q32" s="73"/>
      <c r="R32" s="71"/>
      <c r="S32" s="72"/>
      <c r="T32" s="72"/>
      <c r="U32" s="72"/>
      <c r="V32" s="72"/>
      <c r="W32" s="72"/>
      <c r="X32" s="72"/>
      <c r="Y32" s="72"/>
      <c r="Z32" s="73"/>
      <c r="AA32" s="84"/>
      <c r="AB32" s="85"/>
      <c r="AC32" s="85"/>
      <c r="AD32" s="85"/>
      <c r="AE32" s="85"/>
      <c r="AF32" s="85"/>
      <c r="AG32" s="85"/>
      <c r="AH32" s="85"/>
      <c r="AI32" s="85"/>
      <c r="AJ32" s="85"/>
      <c r="AK32" s="85"/>
      <c r="AL32" s="86"/>
      <c r="AM32" s="83"/>
      <c r="AN32" s="83"/>
      <c r="AO32" s="83"/>
      <c r="AP32" s="83"/>
      <c r="AQ32" s="83"/>
      <c r="AR32" s="83"/>
      <c r="AS32" s="83"/>
      <c r="AT32" s="83"/>
      <c r="AU32" s="83"/>
      <c r="AV32" s="83"/>
      <c r="AW32" s="83"/>
      <c r="AX32" s="83"/>
      <c r="AY32" s="83"/>
      <c r="AZ32" s="83"/>
      <c r="BA32" s="83"/>
      <c r="BB32" s="70"/>
      <c r="BC32" s="70"/>
      <c r="BD32" s="70"/>
      <c r="BE32" s="70"/>
      <c r="BF32" s="70"/>
      <c r="BG32" s="70"/>
      <c r="BH32" s="70"/>
      <c r="BI32" s="84"/>
      <c r="BJ32" s="85"/>
      <c r="BK32" s="85"/>
      <c r="BL32" s="85"/>
      <c r="BM32" s="85"/>
      <c r="BN32" s="85"/>
      <c r="BO32" s="85"/>
      <c r="BP32" s="85"/>
      <c r="BQ32" s="86"/>
      <c r="BR32" s="139"/>
      <c r="BS32" s="140"/>
      <c r="BT32" s="140"/>
      <c r="BU32" s="140"/>
      <c r="BV32" s="140"/>
      <c r="BW32" s="140"/>
      <c r="BX32" s="140"/>
      <c r="BY32" s="140"/>
      <c r="BZ32" s="140"/>
      <c r="CA32" s="140"/>
      <c r="CB32" s="141"/>
      <c r="CC32" s="70"/>
      <c r="CD32" s="70"/>
      <c r="CE32" s="70"/>
      <c r="CF32" s="70"/>
      <c r="CG32" s="70"/>
      <c r="CH32" s="70"/>
      <c r="CI32" s="70"/>
      <c r="CJ32" s="88"/>
      <c r="CK32" s="88"/>
      <c r="CL32" s="88"/>
      <c r="CM32" s="88"/>
      <c r="CN32" s="88"/>
      <c r="CO32" s="88"/>
      <c r="CP32" s="88"/>
      <c r="CQ32" s="88"/>
      <c r="CR32" s="88"/>
      <c r="CS32" s="139"/>
      <c r="CT32" s="140"/>
      <c r="CU32" s="140"/>
      <c r="CV32" s="140"/>
      <c r="CW32" s="140"/>
      <c r="CX32" s="140"/>
      <c r="CY32" s="140"/>
      <c r="CZ32" s="140"/>
      <c r="DA32" s="140"/>
      <c r="DB32" s="140"/>
      <c r="DC32" s="140"/>
      <c r="DD32" s="140"/>
      <c r="DE32" s="140"/>
      <c r="DF32" s="141"/>
      <c r="DG32" s="71"/>
      <c r="DH32" s="72"/>
      <c r="DI32" s="72"/>
      <c r="DJ32" s="72"/>
      <c r="DK32" s="72"/>
      <c r="DL32" s="72"/>
      <c r="DM32" s="72"/>
      <c r="DN32" s="72"/>
      <c r="DO32" s="72"/>
      <c r="DP32" s="72"/>
      <c r="DQ32" s="72"/>
      <c r="DR32" s="72"/>
      <c r="DS32" s="73"/>
      <c r="DT32" s="71"/>
      <c r="DU32" s="72"/>
      <c r="DV32" s="72"/>
      <c r="DW32" s="72"/>
      <c r="DX32" s="72"/>
      <c r="DY32" s="72"/>
      <c r="DZ32" s="72"/>
      <c r="EA32" s="72"/>
      <c r="EB32" s="72"/>
      <c r="EC32" s="72"/>
      <c r="ED32" s="73"/>
      <c r="EE32" s="89"/>
      <c r="EF32" s="90"/>
      <c r="EG32" s="90"/>
      <c r="EH32" s="90"/>
      <c r="EI32" s="90"/>
      <c r="EJ32" s="90"/>
      <c r="EK32" s="90"/>
      <c r="EL32" s="90"/>
      <c r="EM32" s="90"/>
      <c r="EN32" s="90"/>
      <c r="EO32" s="90"/>
      <c r="EP32" s="91"/>
      <c r="EQ32" s="80"/>
      <c r="ER32" s="81"/>
      <c r="ES32" s="81"/>
      <c r="ET32" s="81"/>
      <c r="EU32" s="81"/>
      <c r="EV32" s="81"/>
      <c r="EW32" s="81"/>
      <c r="EX32" s="81"/>
      <c r="EY32" s="81"/>
      <c r="EZ32" s="81"/>
      <c r="FA32" s="81"/>
      <c r="FB32" s="81"/>
      <c r="FC32" s="81"/>
      <c r="FD32" s="82"/>
    </row>
    <row r="33" spans="1:160" s="4" customFormat="1" ht="38.25" customHeight="1" x14ac:dyDescent="0.2">
      <c r="A33" s="128"/>
      <c r="B33" s="128"/>
      <c r="C33" s="128"/>
      <c r="D33" s="128"/>
      <c r="E33" s="128"/>
      <c r="F33" s="128"/>
      <c r="G33" s="128"/>
      <c r="H33" s="128"/>
      <c r="I33" s="71"/>
      <c r="J33" s="72"/>
      <c r="K33" s="72"/>
      <c r="L33" s="72"/>
      <c r="M33" s="72"/>
      <c r="N33" s="72"/>
      <c r="O33" s="72"/>
      <c r="P33" s="72"/>
      <c r="Q33" s="73"/>
      <c r="R33" s="71"/>
      <c r="S33" s="72"/>
      <c r="T33" s="72"/>
      <c r="U33" s="72"/>
      <c r="V33" s="72"/>
      <c r="W33" s="72"/>
      <c r="X33" s="72"/>
      <c r="Y33" s="72"/>
      <c r="Z33" s="73"/>
      <c r="AA33" s="84"/>
      <c r="AB33" s="85"/>
      <c r="AC33" s="85"/>
      <c r="AD33" s="85"/>
      <c r="AE33" s="85"/>
      <c r="AF33" s="85"/>
      <c r="AG33" s="85"/>
      <c r="AH33" s="85"/>
      <c r="AI33" s="85"/>
      <c r="AJ33" s="85"/>
      <c r="AK33" s="85"/>
      <c r="AL33" s="86"/>
      <c r="AM33" s="84"/>
      <c r="AN33" s="85"/>
      <c r="AO33" s="85"/>
      <c r="AP33" s="85"/>
      <c r="AQ33" s="85"/>
      <c r="AR33" s="85"/>
      <c r="AS33" s="85"/>
      <c r="AT33" s="85"/>
      <c r="AU33" s="85"/>
      <c r="AV33" s="85"/>
      <c r="AW33" s="85"/>
      <c r="AX33" s="85"/>
      <c r="AY33" s="85"/>
      <c r="AZ33" s="85"/>
      <c r="BA33" s="86"/>
      <c r="BB33" s="143"/>
      <c r="BC33" s="144"/>
      <c r="BD33" s="144"/>
      <c r="BE33" s="144"/>
      <c r="BF33" s="144"/>
      <c r="BG33" s="144"/>
      <c r="BH33" s="145"/>
      <c r="BI33" s="84"/>
      <c r="BJ33" s="85"/>
      <c r="BK33" s="85"/>
      <c r="BL33" s="85"/>
      <c r="BM33" s="85"/>
      <c r="BN33" s="85"/>
      <c r="BO33" s="85"/>
      <c r="BP33" s="85"/>
      <c r="BQ33" s="86"/>
      <c r="BR33" s="139"/>
      <c r="BS33" s="140"/>
      <c r="BT33" s="140"/>
      <c r="BU33" s="140"/>
      <c r="BV33" s="140"/>
      <c r="BW33" s="140"/>
      <c r="BX33" s="140"/>
      <c r="BY33" s="140"/>
      <c r="BZ33" s="140"/>
      <c r="CA33" s="140"/>
      <c r="CB33" s="141"/>
      <c r="CC33" s="70"/>
      <c r="CD33" s="70"/>
      <c r="CE33" s="70"/>
      <c r="CF33" s="70"/>
      <c r="CG33" s="70"/>
      <c r="CH33" s="70"/>
      <c r="CI33" s="70"/>
      <c r="CJ33" s="88"/>
      <c r="CK33" s="88"/>
      <c r="CL33" s="88"/>
      <c r="CM33" s="88"/>
      <c r="CN33" s="88"/>
      <c r="CO33" s="88"/>
      <c r="CP33" s="88"/>
      <c r="CQ33" s="88"/>
      <c r="CR33" s="88"/>
      <c r="CS33" s="139"/>
      <c r="CT33" s="140"/>
      <c r="CU33" s="140"/>
      <c r="CV33" s="140"/>
      <c r="CW33" s="140"/>
      <c r="CX33" s="140"/>
      <c r="CY33" s="140"/>
      <c r="CZ33" s="140"/>
      <c r="DA33" s="140"/>
      <c r="DB33" s="140"/>
      <c r="DC33" s="140"/>
      <c r="DD33" s="140"/>
      <c r="DE33" s="140"/>
      <c r="DF33" s="141"/>
      <c r="DG33" s="71"/>
      <c r="DH33" s="72"/>
      <c r="DI33" s="72"/>
      <c r="DJ33" s="72"/>
      <c r="DK33" s="72"/>
      <c r="DL33" s="72"/>
      <c r="DM33" s="72"/>
      <c r="DN33" s="72"/>
      <c r="DO33" s="72"/>
      <c r="DP33" s="72"/>
      <c r="DQ33" s="72"/>
      <c r="DR33" s="72"/>
      <c r="DS33" s="73"/>
      <c r="DT33" s="71"/>
      <c r="DU33" s="72"/>
      <c r="DV33" s="72"/>
      <c r="DW33" s="72"/>
      <c r="DX33" s="72"/>
      <c r="DY33" s="72"/>
      <c r="DZ33" s="72"/>
      <c r="EA33" s="72"/>
      <c r="EB33" s="72"/>
      <c r="EC33" s="72"/>
      <c r="ED33" s="73"/>
      <c r="EE33" s="89"/>
      <c r="EF33" s="90"/>
      <c r="EG33" s="90"/>
      <c r="EH33" s="90"/>
      <c r="EI33" s="90"/>
      <c r="EJ33" s="90"/>
      <c r="EK33" s="90"/>
      <c r="EL33" s="90"/>
      <c r="EM33" s="90"/>
      <c r="EN33" s="90"/>
      <c r="EO33" s="90"/>
      <c r="EP33" s="91"/>
      <c r="EQ33" s="80"/>
      <c r="ER33" s="81"/>
      <c r="ES33" s="81"/>
      <c r="ET33" s="81"/>
      <c r="EU33" s="81"/>
      <c r="EV33" s="81"/>
      <c r="EW33" s="81"/>
      <c r="EX33" s="81"/>
      <c r="EY33" s="81"/>
      <c r="EZ33" s="81"/>
      <c r="FA33" s="81"/>
      <c r="FB33" s="81"/>
      <c r="FC33" s="81"/>
      <c r="FD33" s="82"/>
    </row>
    <row r="34" spans="1:160" s="4" customFormat="1" ht="29.25" customHeight="1" x14ac:dyDescent="0.2">
      <c r="A34" s="128"/>
      <c r="B34" s="128"/>
      <c r="C34" s="128"/>
      <c r="D34" s="128"/>
      <c r="E34" s="128"/>
      <c r="F34" s="128"/>
      <c r="G34" s="128"/>
      <c r="H34" s="128"/>
      <c r="I34" s="71"/>
      <c r="J34" s="72"/>
      <c r="K34" s="72"/>
      <c r="L34" s="72"/>
      <c r="M34" s="72"/>
      <c r="N34" s="72"/>
      <c r="O34" s="72"/>
      <c r="P34" s="72"/>
      <c r="Q34" s="73"/>
      <c r="R34" s="71"/>
      <c r="S34" s="72"/>
      <c r="T34" s="72"/>
      <c r="U34" s="72"/>
      <c r="V34" s="72"/>
      <c r="W34" s="72"/>
      <c r="X34" s="72"/>
      <c r="Y34" s="72"/>
      <c r="Z34" s="73"/>
      <c r="AA34" s="84"/>
      <c r="AB34" s="85"/>
      <c r="AC34" s="85"/>
      <c r="AD34" s="85"/>
      <c r="AE34" s="85"/>
      <c r="AF34" s="85"/>
      <c r="AG34" s="85"/>
      <c r="AH34" s="85"/>
      <c r="AI34" s="85"/>
      <c r="AJ34" s="85"/>
      <c r="AK34" s="85"/>
      <c r="AL34" s="86"/>
      <c r="AM34" s="83"/>
      <c r="AN34" s="83"/>
      <c r="AO34" s="83"/>
      <c r="AP34" s="83"/>
      <c r="AQ34" s="83"/>
      <c r="AR34" s="83"/>
      <c r="AS34" s="83"/>
      <c r="AT34" s="83"/>
      <c r="AU34" s="83"/>
      <c r="AV34" s="83"/>
      <c r="AW34" s="83"/>
      <c r="AX34" s="83"/>
      <c r="AY34" s="83"/>
      <c r="AZ34" s="83"/>
      <c r="BA34" s="83"/>
      <c r="BB34" s="70"/>
      <c r="BC34" s="70"/>
      <c r="BD34" s="70"/>
      <c r="BE34" s="70"/>
      <c r="BF34" s="70"/>
      <c r="BG34" s="70"/>
      <c r="BH34" s="70"/>
      <c r="BI34" s="84"/>
      <c r="BJ34" s="85"/>
      <c r="BK34" s="85"/>
      <c r="BL34" s="85"/>
      <c r="BM34" s="85"/>
      <c r="BN34" s="85"/>
      <c r="BO34" s="85"/>
      <c r="BP34" s="85"/>
      <c r="BQ34" s="86"/>
      <c r="BR34" s="139"/>
      <c r="BS34" s="140"/>
      <c r="BT34" s="140"/>
      <c r="BU34" s="140"/>
      <c r="BV34" s="140"/>
      <c r="BW34" s="140"/>
      <c r="BX34" s="140"/>
      <c r="BY34" s="140"/>
      <c r="BZ34" s="140"/>
      <c r="CA34" s="140"/>
      <c r="CB34" s="141"/>
      <c r="CC34" s="71"/>
      <c r="CD34" s="72"/>
      <c r="CE34" s="72"/>
      <c r="CF34" s="72"/>
      <c r="CG34" s="72"/>
      <c r="CH34" s="72"/>
      <c r="CI34" s="73"/>
      <c r="CJ34" s="89"/>
      <c r="CK34" s="90"/>
      <c r="CL34" s="90"/>
      <c r="CM34" s="90"/>
      <c r="CN34" s="90"/>
      <c r="CO34" s="90"/>
      <c r="CP34" s="90"/>
      <c r="CQ34" s="90"/>
      <c r="CR34" s="91"/>
      <c r="CS34" s="139"/>
      <c r="CT34" s="140"/>
      <c r="CU34" s="140"/>
      <c r="CV34" s="140"/>
      <c r="CW34" s="140"/>
      <c r="CX34" s="140"/>
      <c r="CY34" s="140"/>
      <c r="CZ34" s="140"/>
      <c r="DA34" s="140"/>
      <c r="DB34" s="140"/>
      <c r="DC34" s="140"/>
      <c r="DD34" s="140"/>
      <c r="DE34" s="140"/>
      <c r="DF34" s="141"/>
      <c r="DG34" s="71"/>
      <c r="DH34" s="72"/>
      <c r="DI34" s="72"/>
      <c r="DJ34" s="72"/>
      <c r="DK34" s="72"/>
      <c r="DL34" s="72"/>
      <c r="DM34" s="72"/>
      <c r="DN34" s="72"/>
      <c r="DO34" s="72"/>
      <c r="DP34" s="72"/>
      <c r="DQ34" s="72"/>
      <c r="DR34" s="72"/>
      <c r="DS34" s="73"/>
      <c r="DT34" s="71"/>
      <c r="DU34" s="72"/>
      <c r="DV34" s="72"/>
      <c r="DW34" s="72"/>
      <c r="DX34" s="72"/>
      <c r="DY34" s="72"/>
      <c r="DZ34" s="72"/>
      <c r="EA34" s="72"/>
      <c r="EB34" s="72"/>
      <c r="EC34" s="72"/>
      <c r="ED34" s="73"/>
      <c r="EE34" s="89"/>
      <c r="EF34" s="90"/>
      <c r="EG34" s="90"/>
      <c r="EH34" s="90"/>
      <c r="EI34" s="90"/>
      <c r="EJ34" s="90"/>
      <c r="EK34" s="90"/>
      <c r="EL34" s="90"/>
      <c r="EM34" s="90"/>
      <c r="EN34" s="90"/>
      <c r="EO34" s="90"/>
      <c r="EP34" s="91"/>
      <c r="EQ34" s="80"/>
      <c r="ER34" s="81"/>
      <c r="ES34" s="81"/>
      <c r="ET34" s="81"/>
      <c r="EU34" s="81"/>
      <c r="EV34" s="81"/>
      <c r="EW34" s="81"/>
      <c r="EX34" s="81"/>
      <c r="EY34" s="81"/>
      <c r="EZ34" s="81"/>
      <c r="FA34" s="81"/>
      <c r="FB34" s="81"/>
      <c r="FC34" s="81"/>
      <c r="FD34" s="82"/>
    </row>
    <row r="35" spans="1:160" s="4" customFormat="1" ht="13.5" customHeight="1" x14ac:dyDescent="0.2">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128"/>
      <c r="BC35" s="128"/>
      <c r="BD35" s="128"/>
      <c r="BE35" s="128"/>
      <c r="BF35" s="128"/>
      <c r="BG35" s="128"/>
      <c r="BH35" s="128"/>
      <c r="BI35" s="83"/>
      <c r="BJ35" s="83"/>
      <c r="BK35" s="83"/>
      <c r="BL35" s="83"/>
      <c r="BM35" s="83"/>
      <c r="BN35" s="83"/>
      <c r="BO35" s="83"/>
      <c r="BP35" s="83"/>
      <c r="BQ35" s="83"/>
      <c r="BR35" s="92"/>
      <c r="BS35" s="92"/>
      <c r="BT35" s="92"/>
      <c r="BU35" s="92"/>
      <c r="BV35" s="92"/>
      <c r="BW35" s="92"/>
      <c r="BX35" s="92"/>
      <c r="BY35" s="92"/>
      <c r="BZ35" s="92"/>
      <c r="CA35" s="92"/>
      <c r="CB35" s="92"/>
      <c r="CC35" s="128"/>
      <c r="CD35" s="128"/>
      <c r="CE35" s="128"/>
      <c r="CF35" s="128"/>
      <c r="CG35" s="128"/>
      <c r="CH35" s="128"/>
      <c r="CI35" s="128"/>
      <c r="CJ35" s="83"/>
      <c r="CK35" s="83"/>
      <c r="CL35" s="83"/>
      <c r="CM35" s="83"/>
      <c r="CN35" s="83"/>
      <c r="CO35" s="83"/>
      <c r="CP35" s="83"/>
      <c r="CQ35" s="83"/>
      <c r="CR35" s="83"/>
      <c r="CS35" s="88"/>
      <c r="CT35" s="88"/>
      <c r="CU35" s="88"/>
      <c r="CV35" s="88"/>
      <c r="CW35" s="88"/>
      <c r="CX35" s="88"/>
      <c r="CY35" s="88"/>
      <c r="CZ35" s="88"/>
      <c r="DA35" s="88"/>
      <c r="DB35" s="88"/>
      <c r="DC35" s="88"/>
      <c r="DD35" s="88"/>
      <c r="DE35" s="88"/>
      <c r="DF35" s="8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83"/>
      <c r="EF35" s="83"/>
      <c r="EG35" s="83"/>
      <c r="EH35" s="83"/>
      <c r="EI35" s="83"/>
      <c r="EJ35" s="83"/>
      <c r="EK35" s="83"/>
      <c r="EL35" s="83"/>
      <c r="EM35" s="83"/>
      <c r="EN35" s="83"/>
      <c r="EO35" s="83"/>
      <c r="EP35" s="83"/>
      <c r="EQ35" s="92"/>
      <c r="ER35" s="92"/>
      <c r="ES35" s="92"/>
      <c r="ET35" s="92"/>
      <c r="EU35" s="92"/>
      <c r="EV35" s="92"/>
      <c r="EW35" s="92"/>
      <c r="EX35" s="92"/>
      <c r="EY35" s="92"/>
      <c r="EZ35" s="92"/>
      <c r="FA35" s="92"/>
      <c r="FB35" s="92"/>
      <c r="FC35" s="92"/>
      <c r="FD35" s="92"/>
    </row>
    <row r="36" spans="1:160" s="4" customFormat="1" ht="13.5" customHeight="1" x14ac:dyDescent="0.2">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128"/>
      <c r="BC36" s="128"/>
      <c r="BD36" s="128"/>
      <c r="BE36" s="128"/>
      <c r="BF36" s="128"/>
      <c r="BG36" s="128"/>
      <c r="BH36" s="128"/>
      <c r="BI36" s="83"/>
      <c r="BJ36" s="83"/>
      <c r="BK36" s="83"/>
      <c r="BL36" s="83"/>
      <c r="BM36" s="83"/>
      <c r="BN36" s="83"/>
      <c r="BO36" s="83"/>
      <c r="BP36" s="83"/>
      <c r="BQ36" s="83"/>
      <c r="BR36" s="92"/>
      <c r="BS36" s="92"/>
      <c r="BT36" s="92"/>
      <c r="BU36" s="92"/>
      <c r="BV36" s="92"/>
      <c r="BW36" s="92"/>
      <c r="BX36" s="92"/>
      <c r="BY36" s="92"/>
      <c r="BZ36" s="92"/>
      <c r="CA36" s="92"/>
      <c r="CB36" s="92"/>
      <c r="CC36" s="128"/>
      <c r="CD36" s="128"/>
      <c r="CE36" s="128"/>
      <c r="CF36" s="128"/>
      <c r="CG36" s="128"/>
      <c r="CH36" s="128"/>
      <c r="CI36" s="128"/>
      <c r="CJ36" s="83"/>
      <c r="CK36" s="83"/>
      <c r="CL36" s="83"/>
      <c r="CM36" s="83"/>
      <c r="CN36" s="83"/>
      <c r="CO36" s="83"/>
      <c r="CP36" s="83"/>
      <c r="CQ36" s="83"/>
      <c r="CR36" s="83"/>
      <c r="CS36" s="87"/>
      <c r="CT36" s="88"/>
      <c r="CU36" s="88"/>
      <c r="CV36" s="88"/>
      <c r="CW36" s="88"/>
      <c r="CX36" s="88"/>
      <c r="CY36" s="88"/>
      <c r="CZ36" s="88"/>
      <c r="DA36" s="88"/>
      <c r="DB36" s="88"/>
      <c r="DC36" s="88"/>
      <c r="DD36" s="88"/>
      <c r="DE36" s="88"/>
      <c r="DF36" s="8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83"/>
      <c r="EF36" s="83"/>
      <c r="EG36" s="83"/>
      <c r="EH36" s="83"/>
      <c r="EI36" s="83"/>
      <c r="EJ36" s="83"/>
      <c r="EK36" s="83"/>
      <c r="EL36" s="83"/>
      <c r="EM36" s="83"/>
      <c r="EN36" s="83"/>
      <c r="EO36" s="83"/>
      <c r="EP36" s="83"/>
      <c r="EQ36" s="92"/>
      <c r="ER36" s="92"/>
      <c r="ES36" s="92"/>
      <c r="ET36" s="92"/>
      <c r="EU36" s="92"/>
      <c r="EV36" s="92"/>
      <c r="EW36" s="92"/>
      <c r="EX36" s="92"/>
      <c r="EY36" s="92"/>
      <c r="EZ36" s="92"/>
      <c r="FA36" s="92"/>
      <c r="FB36" s="92"/>
      <c r="FC36" s="92"/>
      <c r="FD36" s="92"/>
    </row>
    <row r="37" spans="1:160" s="4" customFormat="1" ht="12" x14ac:dyDescent="0.2"/>
    <row r="38" spans="1:160" s="4" customFormat="1" ht="12" x14ac:dyDescent="0.2"/>
    <row r="39" spans="1:160" s="4" customFormat="1" ht="12" x14ac:dyDescent="0.2"/>
    <row r="40" spans="1:160" s="33" customFormat="1" ht="15.75" x14ac:dyDescent="0.25">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5"/>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H40" s="148" t="s">
        <v>21</v>
      </c>
      <c r="DI40" s="148"/>
      <c r="DJ40" s="147"/>
      <c r="DK40" s="147"/>
      <c r="DL40" s="147"/>
      <c r="DM40" s="147"/>
      <c r="DN40" s="147"/>
      <c r="DO40" s="149" t="s">
        <v>21</v>
      </c>
      <c r="DP40" s="149"/>
      <c r="DQ40" s="149"/>
      <c r="DR40" s="147"/>
      <c r="DS40" s="147"/>
      <c r="DT40" s="147"/>
      <c r="DU40" s="147"/>
      <c r="DV40" s="147"/>
      <c r="DW40" s="147"/>
      <c r="DX40" s="147"/>
      <c r="DY40" s="147"/>
      <c r="DZ40" s="147"/>
      <c r="EA40" s="147"/>
      <c r="EB40" s="147"/>
      <c r="EC40" s="147"/>
      <c r="ED40" s="147"/>
      <c r="EE40" s="147"/>
      <c r="EF40" s="147"/>
      <c r="EG40" s="147"/>
      <c r="EH40" s="147"/>
      <c r="EI40" s="147"/>
      <c r="EJ40" s="147"/>
      <c r="EK40" s="148">
        <v>20</v>
      </c>
      <c r="EL40" s="148"/>
      <c r="EM40" s="148"/>
      <c r="EN40" s="148"/>
      <c r="EO40" s="151"/>
      <c r="EP40" s="151"/>
      <c r="EQ40" s="151"/>
      <c r="ER40" s="151"/>
      <c r="ES40" s="33" t="s">
        <v>22</v>
      </c>
    </row>
    <row r="41" spans="1:160" s="66" customFormat="1" ht="14.25" customHeight="1" x14ac:dyDescent="0.2">
      <c r="A41" s="152" t="s">
        <v>19</v>
      </c>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65"/>
      <c r="CF41" s="150" t="s">
        <v>20</v>
      </c>
      <c r="CG41" s="150"/>
      <c r="CH41" s="150"/>
      <c r="CI41" s="150"/>
      <c r="CJ41" s="150"/>
      <c r="CK41" s="150"/>
      <c r="CL41" s="150"/>
      <c r="CM41" s="150"/>
      <c r="CN41" s="150"/>
      <c r="CO41" s="150"/>
      <c r="CP41" s="150"/>
      <c r="CQ41" s="150"/>
      <c r="CR41" s="150"/>
      <c r="CS41" s="150"/>
      <c r="CT41" s="150"/>
      <c r="CU41" s="150"/>
      <c r="CV41" s="150"/>
      <c r="CW41" s="150"/>
      <c r="CX41" s="150"/>
      <c r="CY41" s="150"/>
      <c r="CZ41" s="150"/>
      <c r="DA41" s="150"/>
      <c r="DB41" s="150"/>
      <c r="DC41" s="150"/>
      <c r="DD41" s="150"/>
      <c r="DJ41" s="150" t="s">
        <v>23</v>
      </c>
      <c r="DK41" s="150"/>
      <c r="DL41" s="150"/>
      <c r="DM41" s="150"/>
      <c r="DN41" s="150"/>
      <c r="DO41" s="150"/>
      <c r="DP41" s="150"/>
      <c r="DQ41" s="150"/>
      <c r="DR41" s="150"/>
      <c r="DS41" s="150"/>
      <c r="DT41" s="150"/>
      <c r="DU41" s="150"/>
      <c r="DV41" s="150"/>
      <c r="DW41" s="150"/>
      <c r="DX41" s="150"/>
      <c r="DY41" s="150"/>
      <c r="DZ41" s="150"/>
      <c r="EA41" s="150"/>
      <c r="EB41" s="150"/>
      <c r="EC41" s="150"/>
      <c r="ED41" s="150"/>
      <c r="EE41" s="150"/>
      <c r="EF41" s="150"/>
      <c r="EG41" s="150"/>
      <c r="EH41" s="150"/>
      <c r="EI41" s="150"/>
      <c r="EJ41" s="150"/>
      <c r="EK41" s="150"/>
      <c r="EL41" s="150"/>
      <c r="EM41" s="150"/>
      <c r="EN41" s="150"/>
      <c r="EO41" s="150"/>
      <c r="EP41" s="150"/>
      <c r="EQ41" s="150"/>
      <c r="ER41" s="150"/>
    </row>
    <row r="42" spans="1:160" s="33" customFormat="1" ht="20.25" customHeight="1" x14ac:dyDescent="0.25">
      <c r="CF42" s="146" t="s">
        <v>24</v>
      </c>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row>
  </sheetData>
  <mergeCells count="171">
    <mergeCell ref="EE35:EP35"/>
    <mergeCell ref="EQ35:FD35"/>
    <mergeCell ref="BB35:BH35"/>
    <mergeCell ref="BI35:BQ35"/>
    <mergeCell ref="BR35:CB35"/>
    <mergeCell ref="CC35:CI35"/>
    <mergeCell ref="CJ35:CR35"/>
    <mergeCell ref="A35:H35"/>
    <mergeCell ref="I35:Q35"/>
    <mergeCell ref="R35:Z35"/>
    <mergeCell ref="AA35:AL35"/>
    <mergeCell ref="AM35:BA35"/>
    <mergeCell ref="CS36:DF36"/>
    <mergeCell ref="DG36:DS36"/>
    <mergeCell ref="DT36:ED36"/>
    <mergeCell ref="EE36:EP36"/>
    <mergeCell ref="CS35:DF35"/>
    <mergeCell ref="DG35:DS35"/>
    <mergeCell ref="DT35:ED35"/>
    <mergeCell ref="EQ36:FD36"/>
    <mergeCell ref="BB36:BH36"/>
    <mergeCell ref="BI36:BQ36"/>
    <mergeCell ref="BR36:CB36"/>
    <mergeCell ref="CC36:CI36"/>
    <mergeCell ref="CJ36:CR36"/>
    <mergeCell ref="A36:H36"/>
    <mergeCell ref="I36:Q36"/>
    <mergeCell ref="R36:Z36"/>
    <mergeCell ref="AA36:AL36"/>
    <mergeCell ref="AM36:BA36"/>
    <mergeCell ref="EQ34:FD34"/>
    <mergeCell ref="A32:H32"/>
    <mergeCell ref="I32:Q32"/>
    <mergeCell ref="R32:Z32"/>
    <mergeCell ref="AA32:AL32"/>
    <mergeCell ref="AM32:BA32"/>
    <mergeCell ref="CS34:DF34"/>
    <mergeCell ref="DG34:DS34"/>
    <mergeCell ref="DT34:ED34"/>
    <mergeCell ref="EE34:EP34"/>
    <mergeCell ref="CS32:DF32"/>
    <mergeCell ref="DG32:DS32"/>
    <mergeCell ref="DT32:ED32"/>
    <mergeCell ref="EE32:EP32"/>
    <mergeCell ref="A33:H33"/>
    <mergeCell ref="I33:Q33"/>
    <mergeCell ref="R33:Z33"/>
    <mergeCell ref="AA33:AL33"/>
    <mergeCell ref="AM33:BA33"/>
    <mergeCell ref="BB34:BH34"/>
    <mergeCell ref="BI34:BQ34"/>
    <mergeCell ref="BR34:CB34"/>
    <mergeCell ref="CC34:CI34"/>
    <mergeCell ref="CJ34:CR34"/>
    <mergeCell ref="A34:H34"/>
    <mergeCell ref="I34:Q34"/>
    <mergeCell ref="R34:Z34"/>
    <mergeCell ref="AA34:AL34"/>
    <mergeCell ref="AM34:BA34"/>
    <mergeCell ref="CS31:DF31"/>
    <mergeCell ref="DG31:DS31"/>
    <mergeCell ref="DT31:ED31"/>
    <mergeCell ref="EE31:EP31"/>
    <mergeCell ref="BB32:BH32"/>
    <mergeCell ref="BI32:BQ32"/>
    <mergeCell ref="BR32:CB32"/>
    <mergeCell ref="CC32:CI32"/>
    <mergeCell ref="CJ32:CR32"/>
    <mergeCell ref="BB33:BH33"/>
    <mergeCell ref="BI33:BQ33"/>
    <mergeCell ref="BR33:CB33"/>
    <mergeCell ref="CC33:CI33"/>
    <mergeCell ref="CJ33:CR33"/>
    <mergeCell ref="EQ31:FD31"/>
    <mergeCell ref="BB31:BH31"/>
    <mergeCell ref="BI31:BQ31"/>
    <mergeCell ref="BR31:CB31"/>
    <mergeCell ref="CC31:CI31"/>
    <mergeCell ref="CJ31:CR31"/>
    <mergeCell ref="CS33:DF33"/>
    <mergeCell ref="DG33:DS33"/>
    <mergeCell ref="DT33:ED33"/>
    <mergeCell ref="EE33:EP33"/>
    <mergeCell ref="EQ32:FD32"/>
    <mergeCell ref="EQ33:FD33"/>
    <mergeCell ref="B24:FC24"/>
    <mergeCell ref="Z25:AI25"/>
    <mergeCell ref="AJ25:AS25"/>
    <mergeCell ref="B25:Y25"/>
    <mergeCell ref="AM30:BA30"/>
    <mergeCell ref="BI30:BQ30"/>
    <mergeCell ref="BR30:CB30"/>
    <mergeCell ref="R27:Z29"/>
    <mergeCell ref="AA27:ED27"/>
    <mergeCell ref="CC29:CI29"/>
    <mergeCell ref="CJ29:CR29"/>
    <mergeCell ref="DG29:DS29"/>
    <mergeCell ref="DT29:ED29"/>
    <mergeCell ref="AA28:AL29"/>
    <mergeCell ref="BB28:BQ28"/>
    <mergeCell ref="CS28:DF29"/>
    <mergeCell ref="DG28:ED28"/>
    <mergeCell ref="AM28:BA29"/>
    <mergeCell ref="BI29:BQ29"/>
    <mergeCell ref="B21:FC21"/>
    <mergeCell ref="BE22:BN22"/>
    <mergeCell ref="BO22:BX22"/>
    <mergeCell ref="B22:BD22"/>
    <mergeCell ref="CP19:CY19"/>
    <mergeCell ref="B19:CE19"/>
    <mergeCell ref="B15:FC15"/>
    <mergeCell ref="BI16:BR16"/>
    <mergeCell ref="BS16:CB16"/>
    <mergeCell ref="B16:BH16"/>
    <mergeCell ref="B1:FC1"/>
    <mergeCell ref="G3:FC3"/>
    <mergeCell ref="BZ4:CI4"/>
    <mergeCell ref="A27:H29"/>
    <mergeCell ref="I27:Q29"/>
    <mergeCell ref="EQ29:FD29"/>
    <mergeCell ref="EE27:EP29"/>
    <mergeCell ref="EQ27:FD28"/>
    <mergeCell ref="CC28:CR28"/>
    <mergeCell ref="G12:FC12"/>
    <mergeCell ref="CI13:CR13"/>
    <mergeCell ref="CS13:DB13"/>
    <mergeCell ref="B13:CH13"/>
    <mergeCell ref="B18:FC18"/>
    <mergeCell ref="CF19:CO19"/>
    <mergeCell ref="AN10:BF10"/>
    <mergeCell ref="AV7:BO7"/>
    <mergeCell ref="G9:FC9"/>
    <mergeCell ref="B4:BY4"/>
    <mergeCell ref="BG10:BP10"/>
    <mergeCell ref="BQ10:BZ10"/>
    <mergeCell ref="CA10:CO10"/>
    <mergeCell ref="BQ7:BZ7"/>
    <mergeCell ref="CJ4:CS4"/>
    <mergeCell ref="DT30:ED30"/>
    <mergeCell ref="CF42:DD42"/>
    <mergeCell ref="DR40:EJ40"/>
    <mergeCell ref="EK40:EN40"/>
    <mergeCell ref="DO40:DQ40"/>
    <mergeCell ref="DH40:DI40"/>
    <mergeCell ref="DJ40:DN40"/>
    <mergeCell ref="DJ41:ER41"/>
    <mergeCell ref="EO40:ER40"/>
    <mergeCell ref="A41:CB41"/>
    <mergeCell ref="CF40:DD40"/>
    <mergeCell ref="CF41:DD41"/>
    <mergeCell ref="A40:CB40"/>
    <mergeCell ref="R30:Z30"/>
    <mergeCell ref="AA30:AL30"/>
    <mergeCell ref="BB30:BH30"/>
    <mergeCell ref="CC30:CI30"/>
    <mergeCell ref="DG30:DS30"/>
    <mergeCell ref="A31:H31"/>
    <mergeCell ref="I31:Q31"/>
    <mergeCell ref="R31:Z31"/>
    <mergeCell ref="AA31:AL31"/>
    <mergeCell ref="AM31:BA31"/>
    <mergeCell ref="B7:AU7"/>
    <mergeCell ref="B6:FC6"/>
    <mergeCell ref="EE30:EP30"/>
    <mergeCell ref="EQ30:FD30"/>
    <mergeCell ref="BR28:CB29"/>
    <mergeCell ref="BB29:BH29"/>
    <mergeCell ref="CJ30:CR30"/>
    <mergeCell ref="CS30:DF30"/>
    <mergeCell ref="A30:H30"/>
    <mergeCell ref="I30:Q30"/>
  </mergeCells>
  <pageMargins left="0.59055118110236227" right="0.59055118110236227" top="0.78740157480314965" bottom="0.39370078740157483" header="0.19685039370078741" footer="0.19685039370078741"/>
  <pageSetup paperSize="9" scale="88" orientation="landscape" r:id="rId1"/>
  <headerFooter alignWithMargins="0"/>
  <rowBreaks count="1" manualBreakCount="1">
    <brk id="26" max="15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17"/>
  <sheetViews>
    <sheetView view="pageBreakPreview" zoomScaleNormal="100" workbookViewId="0">
      <pane xSplit="26" ySplit="4" topLeftCell="AA5" activePane="bottomRight" state="frozen"/>
      <selection pane="topRight" activeCell="AA1" sqref="AA1"/>
      <selection pane="bottomLeft" activeCell="A5" sqref="A5"/>
      <selection pane="bottomRight" activeCell="ER6" sqref="ER6"/>
    </sheetView>
  </sheetViews>
  <sheetFormatPr defaultColWidth="0.85546875" defaultRowHeight="12.75" x14ac:dyDescent="0.2"/>
  <cols>
    <col min="1" max="25" width="0.85546875" style="1"/>
    <col min="26" max="26" width="3.140625" style="1" customWidth="1"/>
    <col min="27" max="37" width="0.85546875" style="1"/>
    <col min="38" max="38" width="9.5703125" style="1" customWidth="1"/>
    <col min="39" max="51" width="0.85546875" style="1"/>
    <col min="52" max="52" width="2.5703125" style="1" customWidth="1"/>
    <col min="53" max="75" width="0.85546875" style="1"/>
    <col min="76" max="76" width="3" style="1" customWidth="1"/>
    <col min="77" max="102" width="0.85546875" style="1"/>
    <col min="103" max="105" width="13.5703125" style="1" customWidth="1"/>
    <col min="106" max="106" width="0.85546875" style="1" customWidth="1"/>
    <col min="107" max="117" width="0.85546875" style="1"/>
    <col min="118" max="118" width="1.85546875" style="1" customWidth="1"/>
    <col min="119" max="128" width="0.85546875" style="1"/>
    <col min="129" max="129" width="4.7109375" style="1" customWidth="1"/>
    <col min="130" max="130" width="0.140625" style="1" customWidth="1"/>
    <col min="131" max="131" width="9.5703125" style="1" customWidth="1"/>
    <col min="132" max="16384" width="0.85546875" style="1"/>
  </cols>
  <sheetData>
    <row r="1" spans="1:131" s="6" customFormat="1" ht="15.75" x14ac:dyDescent="0.2"/>
    <row r="2" spans="1:131" s="3" customFormat="1" ht="26.25" customHeight="1" x14ac:dyDescent="0.2">
      <c r="A2" s="230" t="s">
        <v>0</v>
      </c>
      <c r="B2" s="231"/>
      <c r="C2" s="231"/>
      <c r="D2" s="231"/>
      <c r="E2" s="231"/>
      <c r="F2" s="231"/>
      <c r="G2" s="231"/>
      <c r="H2" s="232"/>
      <c r="I2" s="230" t="s">
        <v>30</v>
      </c>
      <c r="J2" s="231"/>
      <c r="K2" s="231"/>
      <c r="L2" s="231"/>
      <c r="M2" s="231"/>
      <c r="N2" s="231"/>
      <c r="O2" s="231"/>
      <c r="P2" s="231"/>
      <c r="Q2" s="232"/>
      <c r="R2" s="230" t="s">
        <v>42</v>
      </c>
      <c r="S2" s="231"/>
      <c r="T2" s="231"/>
      <c r="U2" s="231"/>
      <c r="V2" s="231"/>
      <c r="W2" s="231"/>
      <c r="X2" s="231"/>
      <c r="Y2" s="231"/>
      <c r="Z2" s="232"/>
      <c r="AA2" s="227" t="s">
        <v>25</v>
      </c>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9"/>
      <c r="BY2" s="215" t="s">
        <v>10</v>
      </c>
      <c r="BZ2" s="216"/>
      <c r="CA2" s="216"/>
      <c r="CB2" s="216"/>
      <c r="CC2" s="216"/>
      <c r="CD2" s="216"/>
      <c r="CE2" s="216"/>
      <c r="CF2" s="216"/>
      <c r="CG2" s="216"/>
      <c r="CH2" s="216"/>
      <c r="CI2" s="216"/>
      <c r="CJ2" s="217"/>
      <c r="CK2" s="221" t="s">
        <v>41</v>
      </c>
      <c r="CL2" s="222"/>
      <c r="CM2" s="222"/>
      <c r="CN2" s="222"/>
      <c r="CO2" s="222"/>
      <c r="CP2" s="222"/>
      <c r="CQ2" s="222"/>
      <c r="CR2" s="222"/>
      <c r="CS2" s="222"/>
      <c r="CT2" s="222"/>
      <c r="CU2" s="222"/>
      <c r="CV2" s="222"/>
      <c r="CW2" s="222"/>
      <c r="CX2" s="223"/>
      <c r="CY2" s="212" t="s">
        <v>81</v>
      </c>
      <c r="CZ2" s="212" t="s">
        <v>136</v>
      </c>
      <c r="DA2" s="210" t="s">
        <v>303</v>
      </c>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row>
    <row r="3" spans="1:131" s="3" customFormat="1" ht="58.5" customHeight="1" x14ac:dyDescent="0.2">
      <c r="A3" s="233"/>
      <c r="B3" s="234"/>
      <c r="C3" s="234"/>
      <c r="D3" s="234"/>
      <c r="E3" s="234"/>
      <c r="F3" s="234"/>
      <c r="G3" s="234"/>
      <c r="H3" s="235"/>
      <c r="I3" s="233"/>
      <c r="J3" s="234"/>
      <c r="K3" s="234"/>
      <c r="L3" s="234"/>
      <c r="M3" s="234"/>
      <c r="N3" s="234"/>
      <c r="O3" s="234"/>
      <c r="P3" s="234"/>
      <c r="Q3" s="235"/>
      <c r="R3" s="233"/>
      <c r="S3" s="234"/>
      <c r="T3" s="234"/>
      <c r="U3" s="234"/>
      <c r="V3" s="234"/>
      <c r="W3" s="234"/>
      <c r="X3" s="234"/>
      <c r="Y3" s="234"/>
      <c r="Z3" s="235"/>
      <c r="AA3" s="215" t="s">
        <v>4</v>
      </c>
      <c r="AB3" s="216"/>
      <c r="AC3" s="216"/>
      <c r="AD3" s="216"/>
      <c r="AE3" s="216"/>
      <c r="AF3" s="216"/>
      <c r="AG3" s="216"/>
      <c r="AH3" s="216"/>
      <c r="AI3" s="216"/>
      <c r="AJ3" s="216"/>
      <c r="AK3" s="216"/>
      <c r="AL3" s="217"/>
      <c r="AM3" s="221" t="s">
        <v>8</v>
      </c>
      <c r="AN3" s="222"/>
      <c r="AO3" s="222"/>
      <c r="AP3" s="222"/>
      <c r="AQ3" s="222"/>
      <c r="AR3" s="222"/>
      <c r="AS3" s="222"/>
      <c r="AT3" s="222"/>
      <c r="AU3" s="222"/>
      <c r="AV3" s="222"/>
      <c r="AW3" s="222"/>
      <c r="AX3" s="222"/>
      <c r="AY3" s="222"/>
      <c r="AZ3" s="223"/>
      <c r="BA3" s="227" t="s">
        <v>9</v>
      </c>
      <c r="BB3" s="228"/>
      <c r="BC3" s="228"/>
      <c r="BD3" s="228"/>
      <c r="BE3" s="228"/>
      <c r="BF3" s="228"/>
      <c r="BG3" s="228"/>
      <c r="BH3" s="228"/>
      <c r="BI3" s="228"/>
      <c r="BJ3" s="228"/>
      <c r="BK3" s="228"/>
      <c r="BL3" s="228"/>
      <c r="BM3" s="228"/>
      <c r="BN3" s="228"/>
      <c r="BO3" s="228"/>
      <c r="BP3" s="228"/>
      <c r="BQ3" s="228"/>
      <c r="BR3" s="228"/>
      <c r="BS3" s="228"/>
      <c r="BT3" s="228"/>
      <c r="BU3" s="228"/>
      <c r="BV3" s="228"/>
      <c r="BW3" s="228"/>
      <c r="BX3" s="229"/>
      <c r="BY3" s="239"/>
      <c r="BZ3" s="240"/>
      <c r="CA3" s="240"/>
      <c r="CB3" s="240"/>
      <c r="CC3" s="240"/>
      <c r="CD3" s="240"/>
      <c r="CE3" s="240"/>
      <c r="CF3" s="240"/>
      <c r="CG3" s="240"/>
      <c r="CH3" s="240"/>
      <c r="CI3" s="240"/>
      <c r="CJ3" s="241"/>
      <c r="CK3" s="224"/>
      <c r="CL3" s="225"/>
      <c r="CM3" s="225"/>
      <c r="CN3" s="225"/>
      <c r="CO3" s="225"/>
      <c r="CP3" s="225"/>
      <c r="CQ3" s="225"/>
      <c r="CR3" s="225"/>
      <c r="CS3" s="225"/>
      <c r="CT3" s="225"/>
      <c r="CU3" s="225"/>
      <c r="CV3" s="225"/>
      <c r="CW3" s="225"/>
      <c r="CX3" s="226"/>
      <c r="CY3" s="213"/>
      <c r="CZ3" s="213"/>
      <c r="DA3" s="212" t="s">
        <v>304</v>
      </c>
      <c r="DB3" s="221" t="s">
        <v>305</v>
      </c>
      <c r="DC3" s="222"/>
      <c r="DD3" s="222"/>
      <c r="DE3" s="222"/>
      <c r="DF3" s="222"/>
      <c r="DG3" s="222"/>
      <c r="DH3" s="222"/>
      <c r="DI3" s="222"/>
      <c r="DJ3" s="222"/>
      <c r="DK3" s="222"/>
      <c r="DL3" s="222"/>
      <c r="DM3" s="222"/>
      <c r="DN3" s="223"/>
      <c r="DO3" s="221" t="s">
        <v>306</v>
      </c>
      <c r="DP3" s="222"/>
      <c r="DQ3" s="222"/>
      <c r="DR3" s="222"/>
      <c r="DS3" s="222"/>
      <c r="DT3" s="222"/>
      <c r="DU3" s="222"/>
      <c r="DV3" s="222"/>
      <c r="DW3" s="222"/>
      <c r="DX3" s="222"/>
      <c r="DY3" s="223"/>
      <c r="DZ3" s="13"/>
      <c r="EA3" s="212" t="s">
        <v>307</v>
      </c>
    </row>
    <row r="4" spans="1:131" s="3" customFormat="1" ht="85.5" customHeight="1" x14ac:dyDescent="0.2">
      <c r="A4" s="236"/>
      <c r="B4" s="237"/>
      <c r="C4" s="237"/>
      <c r="D4" s="237"/>
      <c r="E4" s="237"/>
      <c r="F4" s="237"/>
      <c r="G4" s="237"/>
      <c r="H4" s="238"/>
      <c r="I4" s="236"/>
      <c r="J4" s="237"/>
      <c r="K4" s="237"/>
      <c r="L4" s="237"/>
      <c r="M4" s="237"/>
      <c r="N4" s="237"/>
      <c r="O4" s="237"/>
      <c r="P4" s="237"/>
      <c r="Q4" s="238"/>
      <c r="R4" s="236"/>
      <c r="S4" s="237"/>
      <c r="T4" s="237"/>
      <c r="U4" s="237"/>
      <c r="V4" s="237"/>
      <c r="W4" s="237"/>
      <c r="X4" s="237"/>
      <c r="Y4" s="237"/>
      <c r="Z4" s="238"/>
      <c r="AA4" s="218"/>
      <c r="AB4" s="219"/>
      <c r="AC4" s="219"/>
      <c r="AD4" s="219"/>
      <c r="AE4" s="219"/>
      <c r="AF4" s="219"/>
      <c r="AG4" s="219"/>
      <c r="AH4" s="219"/>
      <c r="AI4" s="219"/>
      <c r="AJ4" s="219"/>
      <c r="AK4" s="219"/>
      <c r="AL4" s="220"/>
      <c r="AM4" s="224"/>
      <c r="AN4" s="225"/>
      <c r="AO4" s="225"/>
      <c r="AP4" s="225"/>
      <c r="AQ4" s="225"/>
      <c r="AR4" s="225"/>
      <c r="AS4" s="225"/>
      <c r="AT4" s="225"/>
      <c r="AU4" s="225"/>
      <c r="AV4" s="225"/>
      <c r="AW4" s="225"/>
      <c r="AX4" s="225"/>
      <c r="AY4" s="225"/>
      <c r="AZ4" s="226"/>
      <c r="BA4" s="210" t="s">
        <v>26</v>
      </c>
      <c r="BB4" s="210"/>
      <c r="BC4" s="210"/>
      <c r="BD4" s="210"/>
      <c r="BE4" s="210"/>
      <c r="BF4" s="210"/>
      <c r="BG4" s="210"/>
      <c r="BH4" s="210"/>
      <c r="BI4" s="210"/>
      <c r="BJ4" s="210"/>
      <c r="BK4" s="210"/>
      <c r="BL4" s="210"/>
      <c r="BM4" s="210"/>
      <c r="BN4" s="210" t="s">
        <v>43</v>
      </c>
      <c r="BO4" s="210"/>
      <c r="BP4" s="210"/>
      <c r="BQ4" s="210"/>
      <c r="BR4" s="210"/>
      <c r="BS4" s="210"/>
      <c r="BT4" s="210"/>
      <c r="BU4" s="210"/>
      <c r="BV4" s="210"/>
      <c r="BW4" s="210"/>
      <c r="BX4" s="210"/>
      <c r="BY4" s="218"/>
      <c r="BZ4" s="219"/>
      <c r="CA4" s="219"/>
      <c r="CB4" s="219"/>
      <c r="CC4" s="219"/>
      <c r="CD4" s="219"/>
      <c r="CE4" s="219"/>
      <c r="CF4" s="219"/>
      <c r="CG4" s="219"/>
      <c r="CH4" s="219"/>
      <c r="CI4" s="219"/>
      <c r="CJ4" s="220"/>
      <c r="CK4" s="210" t="s">
        <v>44</v>
      </c>
      <c r="CL4" s="210"/>
      <c r="CM4" s="210"/>
      <c r="CN4" s="210"/>
      <c r="CO4" s="210"/>
      <c r="CP4" s="210"/>
      <c r="CQ4" s="210"/>
      <c r="CR4" s="210"/>
      <c r="CS4" s="210"/>
      <c r="CT4" s="210"/>
      <c r="CU4" s="210"/>
      <c r="CV4" s="210"/>
      <c r="CW4" s="210"/>
      <c r="CX4" s="210"/>
      <c r="CY4" s="214"/>
      <c r="CZ4" s="214"/>
      <c r="DA4" s="214"/>
      <c r="DB4" s="224"/>
      <c r="DC4" s="225"/>
      <c r="DD4" s="225"/>
      <c r="DE4" s="225"/>
      <c r="DF4" s="225"/>
      <c r="DG4" s="225"/>
      <c r="DH4" s="225"/>
      <c r="DI4" s="225"/>
      <c r="DJ4" s="225"/>
      <c r="DK4" s="225"/>
      <c r="DL4" s="225"/>
      <c r="DM4" s="225"/>
      <c r="DN4" s="226"/>
      <c r="DO4" s="224"/>
      <c r="DP4" s="225"/>
      <c r="DQ4" s="225"/>
      <c r="DR4" s="225"/>
      <c r="DS4" s="225"/>
      <c r="DT4" s="225"/>
      <c r="DU4" s="225"/>
      <c r="DV4" s="225"/>
      <c r="DW4" s="225"/>
      <c r="DX4" s="225"/>
      <c r="DY4" s="226"/>
      <c r="EA4" s="242"/>
    </row>
    <row r="5" spans="1:131" s="2" customFormat="1" ht="12" x14ac:dyDescent="0.2">
      <c r="A5" s="211" t="s">
        <v>1</v>
      </c>
      <c r="B5" s="211"/>
      <c r="C5" s="211"/>
      <c r="D5" s="211"/>
      <c r="E5" s="211"/>
      <c r="F5" s="211"/>
      <c r="G5" s="211"/>
      <c r="H5" s="211"/>
      <c r="I5" s="211" t="s">
        <v>2</v>
      </c>
      <c r="J5" s="211"/>
      <c r="K5" s="211"/>
      <c r="L5" s="211"/>
      <c r="M5" s="211"/>
      <c r="N5" s="211"/>
      <c r="O5" s="211"/>
      <c r="P5" s="211"/>
      <c r="Q5" s="211"/>
      <c r="R5" s="211" t="s">
        <v>3</v>
      </c>
      <c r="S5" s="211"/>
      <c r="T5" s="211"/>
      <c r="U5" s="211"/>
      <c r="V5" s="211"/>
      <c r="W5" s="211"/>
      <c r="X5" s="211"/>
      <c r="Y5" s="211"/>
      <c r="Z5" s="211"/>
      <c r="AA5" s="173">
        <v>4</v>
      </c>
      <c r="AB5" s="173"/>
      <c r="AC5" s="173"/>
      <c r="AD5" s="173"/>
      <c r="AE5" s="173"/>
      <c r="AF5" s="173"/>
      <c r="AG5" s="173"/>
      <c r="AH5" s="173"/>
      <c r="AI5" s="173"/>
      <c r="AJ5" s="173"/>
      <c r="AK5" s="173"/>
      <c r="AL5" s="173"/>
      <c r="AM5" s="173">
        <v>11</v>
      </c>
      <c r="AN5" s="173"/>
      <c r="AO5" s="173"/>
      <c r="AP5" s="173"/>
      <c r="AQ5" s="173"/>
      <c r="AR5" s="173"/>
      <c r="AS5" s="173"/>
      <c r="AT5" s="173"/>
      <c r="AU5" s="173"/>
      <c r="AV5" s="173"/>
      <c r="AW5" s="173"/>
      <c r="AX5" s="173"/>
      <c r="AY5" s="173"/>
      <c r="AZ5" s="173"/>
      <c r="BA5" s="173">
        <v>12</v>
      </c>
      <c r="BB5" s="173"/>
      <c r="BC5" s="173"/>
      <c r="BD5" s="173"/>
      <c r="BE5" s="173"/>
      <c r="BF5" s="173"/>
      <c r="BG5" s="173"/>
      <c r="BH5" s="173"/>
      <c r="BI5" s="173"/>
      <c r="BJ5" s="173"/>
      <c r="BK5" s="173"/>
      <c r="BL5" s="173"/>
      <c r="BM5" s="173"/>
      <c r="BN5" s="173">
        <v>13</v>
      </c>
      <c r="BO5" s="173"/>
      <c r="BP5" s="173"/>
      <c r="BQ5" s="173"/>
      <c r="BR5" s="173"/>
      <c r="BS5" s="173"/>
      <c r="BT5" s="173"/>
      <c r="BU5" s="173"/>
      <c r="BV5" s="173"/>
      <c r="BW5" s="173"/>
      <c r="BX5" s="173"/>
      <c r="BY5" s="170">
        <v>14</v>
      </c>
      <c r="BZ5" s="171"/>
      <c r="CA5" s="171"/>
      <c r="CB5" s="171"/>
      <c r="CC5" s="171"/>
      <c r="CD5" s="171"/>
      <c r="CE5" s="171"/>
      <c r="CF5" s="171"/>
      <c r="CG5" s="171"/>
      <c r="CH5" s="171"/>
      <c r="CI5" s="171"/>
      <c r="CJ5" s="172"/>
      <c r="CK5" s="173">
        <v>15</v>
      </c>
      <c r="CL5" s="173"/>
      <c r="CM5" s="173"/>
      <c r="CN5" s="173"/>
      <c r="CO5" s="173"/>
      <c r="CP5" s="173"/>
      <c r="CQ5" s="173"/>
      <c r="CR5" s="173"/>
      <c r="CS5" s="173"/>
      <c r="CT5" s="173"/>
      <c r="CU5" s="173"/>
      <c r="CV5" s="173"/>
      <c r="CW5" s="173"/>
      <c r="CX5" s="173"/>
      <c r="CY5" s="7"/>
      <c r="CZ5" s="7"/>
      <c r="DA5" s="7"/>
      <c r="DB5" s="70"/>
      <c r="DC5" s="70"/>
      <c r="DD5" s="70"/>
      <c r="DE5" s="70"/>
      <c r="DF5" s="70"/>
      <c r="DG5" s="70"/>
      <c r="DH5" s="70"/>
      <c r="DI5" s="70"/>
      <c r="DJ5" s="70"/>
      <c r="DK5" s="70"/>
      <c r="DL5" s="70"/>
      <c r="DM5" s="70"/>
      <c r="DN5" s="70"/>
      <c r="DO5" s="70"/>
      <c r="DP5" s="70"/>
      <c r="DQ5" s="70"/>
      <c r="DR5" s="70"/>
      <c r="DS5" s="70"/>
      <c r="DT5" s="70"/>
      <c r="DU5" s="70"/>
      <c r="DV5" s="70"/>
      <c r="DW5" s="70"/>
      <c r="DX5" s="70"/>
      <c r="DY5" s="70"/>
      <c r="EA5" s="13"/>
    </row>
    <row r="6" spans="1:131" s="9" customFormat="1" ht="75.75" customHeight="1" x14ac:dyDescent="0.2">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74" t="s">
        <v>272</v>
      </c>
      <c r="AB6" s="175"/>
      <c r="AC6" s="175"/>
      <c r="AD6" s="175"/>
      <c r="AE6" s="175"/>
      <c r="AF6" s="175"/>
      <c r="AG6" s="175"/>
      <c r="AH6" s="175"/>
      <c r="AI6" s="175"/>
      <c r="AJ6" s="175"/>
      <c r="AK6" s="175"/>
      <c r="AL6" s="176"/>
      <c r="AM6" s="163">
        <v>5310000</v>
      </c>
      <c r="AN6" s="163"/>
      <c r="AO6" s="163"/>
      <c r="AP6" s="163"/>
      <c r="AQ6" s="163"/>
      <c r="AR6" s="163"/>
      <c r="AS6" s="163"/>
      <c r="AT6" s="163"/>
      <c r="AU6" s="163"/>
      <c r="AV6" s="163"/>
      <c r="AW6" s="163"/>
      <c r="AX6" s="163"/>
      <c r="AY6" s="163"/>
      <c r="AZ6" s="163"/>
      <c r="BA6" s="164" t="s">
        <v>57</v>
      </c>
      <c r="BB6" s="164"/>
      <c r="BC6" s="164"/>
      <c r="BD6" s="164"/>
      <c r="BE6" s="164"/>
      <c r="BF6" s="164"/>
      <c r="BG6" s="164"/>
      <c r="BH6" s="164"/>
      <c r="BI6" s="164"/>
      <c r="BJ6" s="164"/>
      <c r="BK6" s="164"/>
      <c r="BL6" s="164"/>
      <c r="BM6" s="164"/>
      <c r="BN6" s="164" t="s">
        <v>58</v>
      </c>
      <c r="BO6" s="164"/>
      <c r="BP6" s="164"/>
      <c r="BQ6" s="164"/>
      <c r="BR6" s="164"/>
      <c r="BS6" s="164"/>
      <c r="BT6" s="164"/>
      <c r="BU6" s="164"/>
      <c r="BV6" s="164"/>
      <c r="BW6" s="164"/>
      <c r="BX6" s="164"/>
      <c r="BY6" s="165" t="s">
        <v>231</v>
      </c>
      <c r="BZ6" s="166"/>
      <c r="CA6" s="166"/>
      <c r="CB6" s="166"/>
      <c r="CC6" s="166"/>
      <c r="CD6" s="166"/>
      <c r="CE6" s="166"/>
      <c r="CF6" s="166"/>
      <c r="CG6" s="166"/>
      <c r="CH6" s="166"/>
      <c r="CI6" s="166"/>
      <c r="CJ6" s="167"/>
      <c r="CK6" s="162" t="s">
        <v>59</v>
      </c>
      <c r="CL6" s="162"/>
      <c r="CM6" s="162"/>
      <c r="CN6" s="162"/>
      <c r="CO6" s="162"/>
      <c r="CP6" s="162"/>
      <c r="CQ6" s="162"/>
      <c r="CR6" s="162"/>
      <c r="CS6" s="162"/>
      <c r="CT6" s="162"/>
      <c r="CU6" s="162"/>
      <c r="CV6" s="162"/>
      <c r="CW6" s="162"/>
      <c r="CX6" s="162"/>
      <c r="CY6" s="17" t="s">
        <v>273</v>
      </c>
      <c r="CZ6" s="17" t="s">
        <v>59</v>
      </c>
      <c r="DA6" s="18">
        <v>42753</v>
      </c>
      <c r="DB6" s="168">
        <v>42758</v>
      </c>
      <c r="DC6" s="169"/>
      <c r="DD6" s="169"/>
      <c r="DE6" s="169"/>
      <c r="DF6" s="169"/>
      <c r="DG6" s="169"/>
      <c r="DH6" s="169"/>
      <c r="DI6" s="169"/>
      <c r="DJ6" s="169"/>
      <c r="DK6" s="169"/>
      <c r="DL6" s="169"/>
      <c r="DM6" s="169"/>
      <c r="DN6" s="169"/>
      <c r="DO6" s="168">
        <v>42767</v>
      </c>
      <c r="DP6" s="169"/>
      <c r="DQ6" s="169"/>
      <c r="DR6" s="169"/>
      <c r="DS6" s="169"/>
      <c r="DT6" s="169"/>
      <c r="DU6" s="169"/>
      <c r="DV6" s="169"/>
      <c r="DW6" s="169"/>
      <c r="DX6" s="169"/>
      <c r="DY6" s="169"/>
      <c r="DZ6" s="19"/>
      <c r="EA6" s="20" t="s">
        <v>308</v>
      </c>
    </row>
    <row r="7" spans="1:131" s="4" customFormat="1" ht="95.25" customHeight="1" x14ac:dyDescent="0.2">
      <c r="A7" s="164"/>
      <c r="B7" s="164"/>
      <c r="C7" s="164"/>
      <c r="D7" s="164"/>
      <c r="E7" s="164"/>
      <c r="F7" s="164"/>
      <c r="G7" s="164"/>
      <c r="H7" s="164"/>
      <c r="I7" s="177" t="s">
        <v>299</v>
      </c>
      <c r="J7" s="178"/>
      <c r="K7" s="178"/>
      <c r="L7" s="178"/>
      <c r="M7" s="178"/>
      <c r="N7" s="178"/>
      <c r="O7" s="178"/>
      <c r="P7" s="178"/>
      <c r="Q7" s="179"/>
      <c r="R7" s="177" t="s">
        <v>298</v>
      </c>
      <c r="S7" s="178"/>
      <c r="T7" s="178"/>
      <c r="U7" s="178"/>
      <c r="V7" s="178"/>
      <c r="W7" s="178"/>
      <c r="X7" s="178"/>
      <c r="Y7" s="178"/>
      <c r="Z7" s="179"/>
      <c r="AA7" s="174" t="s">
        <v>203</v>
      </c>
      <c r="AB7" s="175"/>
      <c r="AC7" s="175"/>
      <c r="AD7" s="175"/>
      <c r="AE7" s="175"/>
      <c r="AF7" s="175"/>
      <c r="AG7" s="175"/>
      <c r="AH7" s="175"/>
      <c r="AI7" s="175"/>
      <c r="AJ7" s="175"/>
      <c r="AK7" s="175"/>
      <c r="AL7" s="176"/>
      <c r="AM7" s="183">
        <v>780000</v>
      </c>
      <c r="AN7" s="184"/>
      <c r="AO7" s="184"/>
      <c r="AP7" s="184"/>
      <c r="AQ7" s="184"/>
      <c r="AR7" s="184"/>
      <c r="AS7" s="184"/>
      <c r="AT7" s="184"/>
      <c r="AU7" s="184"/>
      <c r="AV7" s="184"/>
      <c r="AW7" s="184"/>
      <c r="AX7" s="184"/>
      <c r="AY7" s="184"/>
      <c r="AZ7" s="185"/>
      <c r="BA7" s="177" t="s">
        <v>57</v>
      </c>
      <c r="BB7" s="178"/>
      <c r="BC7" s="178"/>
      <c r="BD7" s="178"/>
      <c r="BE7" s="178"/>
      <c r="BF7" s="178"/>
      <c r="BG7" s="178"/>
      <c r="BH7" s="178"/>
      <c r="BI7" s="178"/>
      <c r="BJ7" s="178"/>
      <c r="BK7" s="178"/>
      <c r="BL7" s="178"/>
      <c r="BM7" s="179"/>
      <c r="BN7" s="177" t="s">
        <v>64</v>
      </c>
      <c r="BO7" s="178"/>
      <c r="BP7" s="178"/>
      <c r="BQ7" s="178"/>
      <c r="BR7" s="178"/>
      <c r="BS7" s="178"/>
      <c r="BT7" s="178"/>
      <c r="BU7" s="178"/>
      <c r="BV7" s="178"/>
      <c r="BW7" s="178"/>
      <c r="BX7" s="179"/>
      <c r="BY7" s="165" t="s">
        <v>206</v>
      </c>
      <c r="BZ7" s="166"/>
      <c r="CA7" s="166"/>
      <c r="CB7" s="166"/>
      <c r="CC7" s="166"/>
      <c r="CD7" s="166"/>
      <c r="CE7" s="166"/>
      <c r="CF7" s="166"/>
      <c r="CG7" s="166"/>
      <c r="CH7" s="166"/>
      <c r="CI7" s="166"/>
      <c r="CJ7" s="167"/>
      <c r="CK7" s="180" t="s">
        <v>59</v>
      </c>
      <c r="CL7" s="181"/>
      <c r="CM7" s="181"/>
      <c r="CN7" s="181"/>
      <c r="CO7" s="181"/>
      <c r="CP7" s="181"/>
      <c r="CQ7" s="181"/>
      <c r="CR7" s="181"/>
      <c r="CS7" s="181"/>
      <c r="CT7" s="181"/>
      <c r="CU7" s="181"/>
      <c r="CV7" s="181"/>
      <c r="CW7" s="181"/>
      <c r="CX7" s="182"/>
      <c r="CY7" s="15" t="s">
        <v>135</v>
      </c>
      <c r="CZ7" s="15" t="s">
        <v>137</v>
      </c>
      <c r="DA7" s="16">
        <v>42774</v>
      </c>
      <c r="DB7" s="168">
        <v>42779</v>
      </c>
      <c r="DC7" s="169"/>
      <c r="DD7" s="169"/>
      <c r="DE7" s="169"/>
      <c r="DF7" s="169"/>
      <c r="DG7" s="169"/>
      <c r="DH7" s="169"/>
      <c r="DI7" s="169"/>
      <c r="DJ7" s="169"/>
      <c r="DK7" s="169"/>
      <c r="DL7" s="169"/>
      <c r="DM7" s="169"/>
      <c r="DN7" s="169"/>
      <c r="DO7" s="168">
        <v>42775</v>
      </c>
      <c r="DP7" s="169"/>
      <c r="DQ7" s="169"/>
      <c r="DR7" s="169"/>
      <c r="DS7" s="169"/>
      <c r="DT7" s="169"/>
      <c r="DU7" s="169"/>
      <c r="DV7" s="169"/>
      <c r="DW7" s="169"/>
      <c r="DX7" s="169"/>
      <c r="DY7" s="169"/>
      <c r="DZ7" s="24"/>
      <c r="EA7" s="22" t="s">
        <v>59</v>
      </c>
    </row>
    <row r="8" spans="1:131" s="4" customFormat="1" ht="95.25" customHeight="1" x14ac:dyDescent="0.2">
      <c r="A8" s="164"/>
      <c r="B8" s="164"/>
      <c r="C8" s="164"/>
      <c r="D8" s="164"/>
      <c r="E8" s="164"/>
      <c r="F8" s="164"/>
      <c r="G8" s="164"/>
      <c r="H8" s="164"/>
      <c r="I8" s="177" t="s">
        <v>310</v>
      </c>
      <c r="J8" s="178"/>
      <c r="K8" s="178"/>
      <c r="L8" s="178"/>
      <c r="M8" s="178"/>
      <c r="N8" s="178"/>
      <c r="O8" s="178"/>
      <c r="P8" s="178"/>
      <c r="Q8" s="179"/>
      <c r="R8" s="177" t="s">
        <v>309</v>
      </c>
      <c r="S8" s="178"/>
      <c r="T8" s="178"/>
      <c r="U8" s="178"/>
      <c r="V8" s="178"/>
      <c r="W8" s="178"/>
      <c r="X8" s="178"/>
      <c r="Y8" s="178"/>
      <c r="Z8" s="179"/>
      <c r="AA8" s="174" t="e">
        <f>'ГПЗ лист 1'!#REF!</f>
        <v>#REF!</v>
      </c>
      <c r="AB8" s="175"/>
      <c r="AC8" s="175"/>
      <c r="AD8" s="175"/>
      <c r="AE8" s="175"/>
      <c r="AF8" s="175"/>
      <c r="AG8" s="175"/>
      <c r="AH8" s="175"/>
      <c r="AI8" s="175"/>
      <c r="AJ8" s="175"/>
      <c r="AK8" s="175"/>
      <c r="AL8" s="176"/>
      <c r="AM8" s="183">
        <v>1000</v>
      </c>
      <c r="AN8" s="184"/>
      <c r="AO8" s="184"/>
      <c r="AP8" s="184"/>
      <c r="AQ8" s="184"/>
      <c r="AR8" s="184"/>
      <c r="AS8" s="184"/>
      <c r="AT8" s="184"/>
      <c r="AU8" s="184"/>
      <c r="AV8" s="184"/>
      <c r="AW8" s="184"/>
      <c r="AX8" s="184"/>
      <c r="AY8" s="184"/>
      <c r="AZ8" s="185"/>
      <c r="BA8" s="177" t="s">
        <v>57</v>
      </c>
      <c r="BB8" s="178"/>
      <c r="BC8" s="178"/>
      <c r="BD8" s="178"/>
      <c r="BE8" s="178"/>
      <c r="BF8" s="178"/>
      <c r="BG8" s="178"/>
      <c r="BH8" s="178"/>
      <c r="BI8" s="178"/>
      <c r="BJ8" s="178"/>
      <c r="BK8" s="178"/>
      <c r="BL8" s="178"/>
      <c r="BM8" s="179"/>
      <c r="BN8" s="177" t="s">
        <v>223</v>
      </c>
      <c r="BO8" s="178"/>
      <c r="BP8" s="178"/>
      <c r="BQ8" s="178"/>
      <c r="BR8" s="178"/>
      <c r="BS8" s="178"/>
      <c r="BT8" s="178"/>
      <c r="BU8" s="178"/>
      <c r="BV8" s="178"/>
      <c r="BW8" s="178"/>
      <c r="BX8" s="179"/>
      <c r="BY8" s="165" t="s">
        <v>231</v>
      </c>
      <c r="BZ8" s="166"/>
      <c r="CA8" s="166"/>
      <c r="CB8" s="166"/>
      <c r="CC8" s="166"/>
      <c r="CD8" s="166"/>
      <c r="CE8" s="166"/>
      <c r="CF8" s="166"/>
      <c r="CG8" s="166"/>
      <c r="CH8" s="166"/>
      <c r="CI8" s="166"/>
      <c r="CJ8" s="167"/>
      <c r="CK8" s="180" t="s">
        <v>59</v>
      </c>
      <c r="CL8" s="181"/>
      <c r="CM8" s="181"/>
      <c r="CN8" s="181"/>
      <c r="CO8" s="181"/>
      <c r="CP8" s="181"/>
      <c r="CQ8" s="181"/>
      <c r="CR8" s="181"/>
      <c r="CS8" s="181"/>
      <c r="CT8" s="181"/>
      <c r="CU8" s="181"/>
      <c r="CV8" s="181"/>
      <c r="CW8" s="181"/>
      <c r="CX8" s="182"/>
      <c r="CY8" s="15" t="s">
        <v>135</v>
      </c>
      <c r="CZ8" s="23" t="s">
        <v>311</v>
      </c>
      <c r="DA8" s="16">
        <v>42779</v>
      </c>
      <c r="DB8" s="168">
        <v>42782</v>
      </c>
      <c r="DC8" s="169"/>
      <c r="DD8" s="169"/>
      <c r="DE8" s="169"/>
      <c r="DF8" s="169"/>
      <c r="DG8" s="169"/>
      <c r="DH8" s="169"/>
      <c r="DI8" s="169"/>
      <c r="DJ8" s="169"/>
      <c r="DK8" s="169"/>
      <c r="DL8" s="169"/>
      <c r="DM8" s="169"/>
      <c r="DN8" s="169"/>
      <c r="DO8" s="168">
        <v>42780</v>
      </c>
      <c r="DP8" s="169"/>
      <c r="DQ8" s="169"/>
      <c r="DR8" s="169"/>
      <c r="DS8" s="169"/>
      <c r="DT8" s="169"/>
      <c r="DU8" s="169"/>
      <c r="DV8" s="169"/>
      <c r="DW8" s="169"/>
      <c r="DX8" s="169"/>
      <c r="DY8" s="169"/>
      <c r="DZ8" s="24"/>
      <c r="EA8" s="24" t="s">
        <v>59</v>
      </c>
    </row>
    <row r="9" spans="1:131" s="4" customFormat="1" ht="120.75" customHeight="1" x14ac:dyDescent="0.2">
      <c r="A9" s="186" t="s">
        <v>187</v>
      </c>
      <c r="B9" s="186"/>
      <c r="C9" s="186"/>
      <c r="D9" s="186"/>
      <c r="E9" s="186"/>
      <c r="F9" s="186"/>
      <c r="G9" s="186"/>
      <c r="H9" s="186"/>
      <c r="I9" s="177"/>
      <c r="J9" s="178"/>
      <c r="K9" s="178"/>
      <c r="L9" s="178"/>
      <c r="M9" s="178"/>
      <c r="N9" s="178"/>
      <c r="O9" s="178"/>
      <c r="P9" s="178"/>
      <c r="Q9" s="179"/>
      <c r="R9" s="177" t="s">
        <v>143</v>
      </c>
      <c r="S9" s="178"/>
      <c r="T9" s="178"/>
      <c r="U9" s="178"/>
      <c r="V9" s="178"/>
      <c r="W9" s="178"/>
      <c r="X9" s="178"/>
      <c r="Y9" s="178"/>
      <c r="Z9" s="179"/>
      <c r="AA9" s="174" t="s">
        <v>149</v>
      </c>
      <c r="AB9" s="175"/>
      <c r="AC9" s="175"/>
      <c r="AD9" s="175"/>
      <c r="AE9" s="175"/>
      <c r="AF9" s="175"/>
      <c r="AG9" s="175"/>
      <c r="AH9" s="175"/>
      <c r="AI9" s="175"/>
      <c r="AJ9" s="175"/>
      <c r="AK9" s="175"/>
      <c r="AL9" s="176"/>
      <c r="AM9" s="183">
        <v>500000</v>
      </c>
      <c r="AN9" s="184"/>
      <c r="AO9" s="184"/>
      <c r="AP9" s="184"/>
      <c r="AQ9" s="184"/>
      <c r="AR9" s="184"/>
      <c r="AS9" s="184"/>
      <c r="AT9" s="184"/>
      <c r="AU9" s="184"/>
      <c r="AV9" s="184"/>
      <c r="AW9" s="184"/>
      <c r="AX9" s="184"/>
      <c r="AY9" s="184"/>
      <c r="AZ9" s="185"/>
      <c r="BA9" s="177" t="s">
        <v>57</v>
      </c>
      <c r="BB9" s="178"/>
      <c r="BC9" s="178"/>
      <c r="BD9" s="178"/>
      <c r="BE9" s="178"/>
      <c r="BF9" s="178"/>
      <c r="BG9" s="178"/>
      <c r="BH9" s="178"/>
      <c r="BI9" s="178"/>
      <c r="BJ9" s="178"/>
      <c r="BK9" s="178"/>
      <c r="BL9" s="178"/>
      <c r="BM9" s="179"/>
      <c r="BN9" s="177" t="s">
        <v>150</v>
      </c>
      <c r="BO9" s="178"/>
      <c r="BP9" s="178"/>
      <c r="BQ9" s="178"/>
      <c r="BR9" s="178"/>
      <c r="BS9" s="178"/>
      <c r="BT9" s="178"/>
      <c r="BU9" s="178"/>
      <c r="BV9" s="178"/>
      <c r="BW9" s="178"/>
      <c r="BX9" s="179"/>
      <c r="BY9" s="165" t="s">
        <v>206</v>
      </c>
      <c r="BZ9" s="166"/>
      <c r="CA9" s="166"/>
      <c r="CB9" s="166"/>
      <c r="CC9" s="166"/>
      <c r="CD9" s="166"/>
      <c r="CE9" s="166"/>
      <c r="CF9" s="166"/>
      <c r="CG9" s="166"/>
      <c r="CH9" s="166"/>
      <c r="CI9" s="166"/>
      <c r="CJ9" s="167"/>
      <c r="CK9" s="180" t="s">
        <v>59</v>
      </c>
      <c r="CL9" s="181"/>
      <c r="CM9" s="181"/>
      <c r="CN9" s="181"/>
      <c r="CO9" s="181"/>
      <c r="CP9" s="181"/>
      <c r="CQ9" s="181"/>
      <c r="CR9" s="181"/>
      <c r="CS9" s="181"/>
      <c r="CT9" s="181"/>
      <c r="CU9" s="181"/>
      <c r="CV9" s="181"/>
      <c r="CW9" s="181"/>
      <c r="CX9" s="182"/>
      <c r="CY9" s="15" t="s">
        <v>135</v>
      </c>
      <c r="CZ9" s="15" t="s">
        <v>136</v>
      </c>
      <c r="DA9" s="16">
        <v>42767</v>
      </c>
      <c r="DB9" s="168">
        <v>42770</v>
      </c>
      <c r="DC9" s="169"/>
      <c r="DD9" s="169"/>
      <c r="DE9" s="169"/>
      <c r="DF9" s="169"/>
      <c r="DG9" s="169"/>
      <c r="DH9" s="169"/>
      <c r="DI9" s="169"/>
      <c r="DJ9" s="169"/>
      <c r="DK9" s="169"/>
      <c r="DL9" s="169"/>
      <c r="DM9" s="169"/>
      <c r="DN9" s="169"/>
      <c r="DO9" s="168">
        <v>42767</v>
      </c>
      <c r="DP9" s="169"/>
      <c r="DQ9" s="169"/>
      <c r="DR9" s="169"/>
      <c r="DS9" s="169"/>
      <c r="DT9" s="169"/>
      <c r="DU9" s="169"/>
      <c r="DV9" s="169"/>
      <c r="DW9" s="169"/>
      <c r="DX9" s="169"/>
      <c r="DY9" s="169"/>
      <c r="EA9" s="24" t="s">
        <v>59</v>
      </c>
    </row>
    <row r="10" spans="1:131" s="9" customFormat="1" ht="63.75" customHeight="1" x14ac:dyDescent="0.2">
      <c r="A10" s="70"/>
      <c r="B10" s="70"/>
      <c r="C10" s="70"/>
      <c r="D10" s="70"/>
      <c r="E10" s="70"/>
      <c r="F10" s="70"/>
      <c r="G10" s="70"/>
      <c r="H10" s="70"/>
      <c r="I10" s="70" t="s">
        <v>119</v>
      </c>
      <c r="J10" s="70"/>
      <c r="K10" s="70"/>
      <c r="L10" s="70"/>
      <c r="M10" s="70"/>
      <c r="N10" s="70"/>
      <c r="O10" s="70"/>
      <c r="P10" s="70"/>
      <c r="Q10" s="70"/>
      <c r="R10" s="70" t="s">
        <v>202</v>
      </c>
      <c r="S10" s="70"/>
      <c r="T10" s="70"/>
      <c r="U10" s="70"/>
      <c r="V10" s="70"/>
      <c r="W10" s="70"/>
      <c r="X10" s="70"/>
      <c r="Y10" s="70"/>
      <c r="Z10" s="70"/>
      <c r="AA10" s="174" t="s">
        <v>56</v>
      </c>
      <c r="AB10" s="175"/>
      <c r="AC10" s="175"/>
      <c r="AD10" s="175"/>
      <c r="AE10" s="175"/>
      <c r="AF10" s="175"/>
      <c r="AG10" s="175"/>
      <c r="AH10" s="175"/>
      <c r="AI10" s="175"/>
      <c r="AJ10" s="175"/>
      <c r="AK10" s="175"/>
      <c r="AL10" s="176"/>
      <c r="AM10" s="87">
        <v>5310000</v>
      </c>
      <c r="AN10" s="87"/>
      <c r="AO10" s="87"/>
      <c r="AP10" s="87"/>
      <c r="AQ10" s="87"/>
      <c r="AR10" s="87"/>
      <c r="AS10" s="87"/>
      <c r="AT10" s="87"/>
      <c r="AU10" s="87"/>
      <c r="AV10" s="87"/>
      <c r="AW10" s="87"/>
      <c r="AX10" s="87"/>
      <c r="AY10" s="87"/>
      <c r="AZ10" s="87"/>
      <c r="BA10" s="70" t="s">
        <v>57</v>
      </c>
      <c r="BB10" s="70"/>
      <c r="BC10" s="70"/>
      <c r="BD10" s="70"/>
      <c r="BE10" s="70"/>
      <c r="BF10" s="70"/>
      <c r="BG10" s="70"/>
      <c r="BH10" s="70"/>
      <c r="BI10" s="70"/>
      <c r="BJ10" s="70"/>
      <c r="BK10" s="70"/>
      <c r="BL10" s="70"/>
      <c r="BM10" s="70"/>
      <c r="BN10" s="70" t="s">
        <v>58</v>
      </c>
      <c r="BO10" s="70"/>
      <c r="BP10" s="70"/>
      <c r="BQ10" s="70"/>
      <c r="BR10" s="70"/>
      <c r="BS10" s="70"/>
      <c r="BT10" s="70"/>
      <c r="BU10" s="70"/>
      <c r="BV10" s="70"/>
      <c r="BW10" s="70"/>
      <c r="BX10" s="70"/>
      <c r="BY10" s="89" t="s">
        <v>206</v>
      </c>
      <c r="BZ10" s="90"/>
      <c r="CA10" s="90"/>
      <c r="CB10" s="90"/>
      <c r="CC10" s="90"/>
      <c r="CD10" s="90"/>
      <c r="CE10" s="90"/>
      <c r="CF10" s="90"/>
      <c r="CG10" s="90"/>
      <c r="CH10" s="90"/>
      <c r="CI10" s="90"/>
      <c r="CJ10" s="91"/>
      <c r="CK10" s="88" t="s">
        <v>59</v>
      </c>
      <c r="CL10" s="88"/>
      <c r="CM10" s="88"/>
      <c r="CN10" s="88"/>
      <c r="CO10" s="88"/>
      <c r="CP10" s="88"/>
      <c r="CQ10" s="88"/>
      <c r="CR10" s="88"/>
      <c r="CS10" s="88"/>
      <c r="CT10" s="88"/>
      <c r="CU10" s="88"/>
      <c r="CV10" s="88"/>
      <c r="CW10" s="88"/>
      <c r="CX10" s="88"/>
      <c r="CY10" s="11" t="s">
        <v>82</v>
      </c>
      <c r="CZ10" s="11"/>
      <c r="DA10" s="12"/>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EA10" s="13"/>
    </row>
    <row r="11" spans="1:131" s="4" customFormat="1" ht="49.5" customHeight="1" x14ac:dyDescent="0.2">
      <c r="A11" s="128"/>
      <c r="B11" s="128"/>
      <c r="C11" s="128"/>
      <c r="D11" s="128"/>
      <c r="E11" s="128"/>
      <c r="F11" s="128"/>
      <c r="G11" s="128"/>
      <c r="H11" s="128"/>
      <c r="I11" s="70" t="s">
        <v>119</v>
      </c>
      <c r="J11" s="70"/>
      <c r="K11" s="70"/>
      <c r="L11" s="70"/>
      <c r="M11" s="70"/>
      <c r="N11" s="70"/>
      <c r="O11" s="70"/>
      <c r="P11" s="70"/>
      <c r="Q11" s="70"/>
      <c r="R11" s="70" t="s">
        <v>202</v>
      </c>
      <c r="S11" s="70"/>
      <c r="T11" s="70"/>
      <c r="U11" s="70"/>
      <c r="V11" s="70"/>
      <c r="W11" s="70"/>
      <c r="X11" s="70"/>
      <c r="Y11" s="70"/>
      <c r="Z11" s="70"/>
      <c r="AA11" s="208" t="s">
        <v>60</v>
      </c>
      <c r="AB11" s="208"/>
      <c r="AC11" s="208"/>
      <c r="AD11" s="208"/>
      <c r="AE11" s="208"/>
      <c r="AF11" s="208"/>
      <c r="AG11" s="208"/>
      <c r="AH11" s="208"/>
      <c r="AI11" s="208"/>
      <c r="AJ11" s="208"/>
      <c r="AK11" s="208"/>
      <c r="AL11" s="208"/>
      <c r="AM11" s="161">
        <v>2360000</v>
      </c>
      <c r="AN11" s="161"/>
      <c r="AO11" s="161"/>
      <c r="AP11" s="161"/>
      <c r="AQ11" s="161"/>
      <c r="AR11" s="161"/>
      <c r="AS11" s="161"/>
      <c r="AT11" s="161"/>
      <c r="AU11" s="161"/>
      <c r="AV11" s="161"/>
      <c r="AW11" s="161"/>
      <c r="AX11" s="161"/>
      <c r="AY11" s="161"/>
      <c r="AZ11" s="161"/>
      <c r="BA11" s="128" t="s">
        <v>57</v>
      </c>
      <c r="BB11" s="128"/>
      <c r="BC11" s="128"/>
      <c r="BD11" s="128"/>
      <c r="BE11" s="128"/>
      <c r="BF11" s="128"/>
      <c r="BG11" s="128"/>
      <c r="BH11" s="128"/>
      <c r="BI11" s="128"/>
      <c r="BJ11" s="128"/>
      <c r="BK11" s="128"/>
      <c r="BL11" s="128"/>
      <c r="BM11" s="128"/>
      <c r="BN11" s="128" t="s">
        <v>64</v>
      </c>
      <c r="BO11" s="128"/>
      <c r="BP11" s="128"/>
      <c r="BQ11" s="128"/>
      <c r="BR11" s="128"/>
      <c r="BS11" s="128"/>
      <c r="BT11" s="128"/>
      <c r="BU11" s="128"/>
      <c r="BV11" s="128"/>
      <c r="BW11" s="128"/>
      <c r="BX11" s="128"/>
      <c r="BY11" s="89" t="s">
        <v>206</v>
      </c>
      <c r="BZ11" s="90"/>
      <c r="CA11" s="90"/>
      <c r="CB11" s="90"/>
      <c r="CC11" s="90"/>
      <c r="CD11" s="90"/>
      <c r="CE11" s="90"/>
      <c r="CF11" s="90"/>
      <c r="CG11" s="90"/>
      <c r="CH11" s="90"/>
      <c r="CI11" s="90"/>
      <c r="CJ11" s="91"/>
      <c r="CK11" s="92" t="s">
        <v>59</v>
      </c>
      <c r="CL11" s="92"/>
      <c r="CM11" s="92"/>
      <c r="CN11" s="92"/>
      <c r="CO11" s="92"/>
      <c r="CP11" s="92"/>
      <c r="CQ11" s="92"/>
      <c r="CR11" s="92"/>
      <c r="CS11" s="92"/>
      <c r="CT11" s="92"/>
      <c r="CU11" s="92"/>
      <c r="CV11" s="92"/>
      <c r="CW11" s="92"/>
      <c r="CX11" s="92"/>
      <c r="CY11" s="8" t="s">
        <v>82</v>
      </c>
      <c r="CZ11" s="8"/>
      <c r="DA11" s="8"/>
      <c r="DB11" s="210"/>
      <c r="DC11" s="210"/>
      <c r="DD11" s="210"/>
      <c r="DE11" s="210"/>
      <c r="DF11" s="210"/>
      <c r="DG11" s="210"/>
      <c r="DH11" s="210"/>
      <c r="DI11" s="210"/>
      <c r="DJ11" s="210"/>
      <c r="DK11" s="210"/>
      <c r="DL11" s="210"/>
      <c r="DM11" s="210"/>
      <c r="DN11" s="210"/>
      <c r="DO11" s="210"/>
      <c r="DP11" s="210"/>
      <c r="DQ11" s="210"/>
      <c r="DR11" s="210"/>
      <c r="DS11" s="210"/>
      <c r="DT11" s="210"/>
      <c r="DU11" s="210"/>
      <c r="DV11" s="210"/>
      <c r="DW11" s="210"/>
      <c r="DX11" s="210"/>
      <c r="DY11" s="210"/>
      <c r="EA11" s="13"/>
    </row>
    <row r="12" spans="1:131" s="4" customFormat="1" ht="64.5" customHeight="1" x14ac:dyDescent="0.2">
      <c r="A12" s="128"/>
      <c r="B12" s="128"/>
      <c r="C12" s="128"/>
      <c r="D12" s="128"/>
      <c r="E12" s="128"/>
      <c r="F12" s="128"/>
      <c r="G12" s="128"/>
      <c r="H12" s="128"/>
      <c r="I12" s="71"/>
      <c r="J12" s="72"/>
      <c r="K12" s="72"/>
      <c r="L12" s="72"/>
      <c r="M12" s="72"/>
      <c r="N12" s="72"/>
      <c r="O12" s="72"/>
      <c r="P12" s="72"/>
      <c r="Q12" s="73"/>
      <c r="R12" s="71" t="s">
        <v>124</v>
      </c>
      <c r="S12" s="72"/>
      <c r="T12" s="72"/>
      <c r="U12" s="72"/>
      <c r="V12" s="72"/>
      <c r="W12" s="72"/>
      <c r="X12" s="72"/>
      <c r="Y12" s="72"/>
      <c r="Z12" s="73"/>
      <c r="AA12" s="174" t="s">
        <v>296</v>
      </c>
      <c r="AB12" s="175"/>
      <c r="AC12" s="175"/>
      <c r="AD12" s="175"/>
      <c r="AE12" s="175"/>
      <c r="AF12" s="175"/>
      <c r="AG12" s="175"/>
      <c r="AH12" s="175"/>
      <c r="AI12" s="175"/>
      <c r="AJ12" s="175"/>
      <c r="AK12" s="175"/>
      <c r="AL12" s="176"/>
      <c r="AM12" s="139">
        <v>1152000</v>
      </c>
      <c r="AN12" s="140"/>
      <c r="AO12" s="140"/>
      <c r="AP12" s="140"/>
      <c r="AQ12" s="140"/>
      <c r="AR12" s="140"/>
      <c r="AS12" s="140"/>
      <c r="AT12" s="140"/>
      <c r="AU12" s="140"/>
      <c r="AV12" s="140"/>
      <c r="AW12" s="140"/>
      <c r="AX12" s="140"/>
      <c r="AY12" s="140"/>
      <c r="AZ12" s="141"/>
      <c r="BA12" s="71" t="s">
        <v>57</v>
      </c>
      <c r="BB12" s="72"/>
      <c r="BC12" s="72"/>
      <c r="BD12" s="72"/>
      <c r="BE12" s="72"/>
      <c r="BF12" s="72"/>
      <c r="BG12" s="72"/>
      <c r="BH12" s="72"/>
      <c r="BI12" s="72"/>
      <c r="BJ12" s="72"/>
      <c r="BK12" s="72"/>
      <c r="BL12" s="72"/>
      <c r="BM12" s="73"/>
      <c r="BN12" s="71" t="s">
        <v>65</v>
      </c>
      <c r="BO12" s="72"/>
      <c r="BP12" s="72"/>
      <c r="BQ12" s="72"/>
      <c r="BR12" s="72"/>
      <c r="BS12" s="72"/>
      <c r="BT12" s="72"/>
      <c r="BU12" s="72"/>
      <c r="BV12" s="72"/>
      <c r="BW12" s="72"/>
      <c r="BX12" s="73"/>
      <c r="BY12" s="89" t="s">
        <v>206</v>
      </c>
      <c r="BZ12" s="90"/>
      <c r="CA12" s="90"/>
      <c r="CB12" s="90"/>
      <c r="CC12" s="90"/>
      <c r="CD12" s="90"/>
      <c r="CE12" s="90"/>
      <c r="CF12" s="90"/>
      <c r="CG12" s="90"/>
      <c r="CH12" s="90"/>
      <c r="CI12" s="90"/>
      <c r="CJ12" s="91"/>
      <c r="CK12" s="80" t="s">
        <v>59</v>
      </c>
      <c r="CL12" s="81"/>
      <c r="CM12" s="81"/>
      <c r="CN12" s="81"/>
      <c r="CO12" s="81"/>
      <c r="CP12" s="81"/>
      <c r="CQ12" s="81"/>
      <c r="CR12" s="81"/>
      <c r="CS12" s="81"/>
      <c r="CT12" s="81"/>
      <c r="CU12" s="81"/>
      <c r="CV12" s="81"/>
      <c r="CW12" s="81"/>
      <c r="CX12" s="82"/>
      <c r="CY12" s="8" t="s">
        <v>158</v>
      </c>
      <c r="CZ12" s="8" t="s">
        <v>137</v>
      </c>
      <c r="DA12" s="8"/>
      <c r="DB12" s="210"/>
      <c r="DC12" s="210"/>
      <c r="DD12" s="210"/>
      <c r="DE12" s="210"/>
      <c r="DF12" s="210"/>
      <c r="DG12" s="210"/>
      <c r="DH12" s="210"/>
      <c r="DI12" s="210"/>
      <c r="DJ12" s="210"/>
      <c r="DK12" s="210"/>
      <c r="DL12" s="210"/>
      <c r="DM12" s="210"/>
      <c r="DN12" s="210"/>
      <c r="DO12" s="210"/>
      <c r="DP12" s="210"/>
      <c r="DQ12" s="210"/>
      <c r="DR12" s="210"/>
      <c r="DS12" s="210"/>
      <c r="DT12" s="210"/>
      <c r="DU12" s="210"/>
      <c r="DV12" s="210"/>
      <c r="DW12" s="210"/>
      <c r="DX12" s="210"/>
      <c r="DY12" s="210"/>
      <c r="EA12" s="21"/>
    </row>
    <row r="13" spans="1:131" s="4" customFormat="1" ht="48" customHeight="1" x14ac:dyDescent="0.2">
      <c r="A13" s="186"/>
      <c r="B13" s="186"/>
      <c r="C13" s="186"/>
      <c r="D13" s="186"/>
      <c r="E13" s="186"/>
      <c r="F13" s="186"/>
      <c r="G13" s="186"/>
      <c r="H13" s="186"/>
      <c r="I13" s="177" t="s">
        <v>123</v>
      </c>
      <c r="J13" s="178"/>
      <c r="K13" s="178"/>
      <c r="L13" s="178"/>
      <c r="M13" s="178"/>
      <c r="N13" s="178"/>
      <c r="O13" s="178"/>
      <c r="P13" s="178"/>
      <c r="Q13" s="179"/>
      <c r="R13" s="177" t="s">
        <v>124</v>
      </c>
      <c r="S13" s="178"/>
      <c r="T13" s="178"/>
      <c r="U13" s="178"/>
      <c r="V13" s="178"/>
      <c r="W13" s="178"/>
      <c r="X13" s="178"/>
      <c r="Y13" s="178"/>
      <c r="Z13" s="179"/>
      <c r="AA13" s="174" t="s">
        <v>89</v>
      </c>
      <c r="AB13" s="175"/>
      <c r="AC13" s="175"/>
      <c r="AD13" s="175"/>
      <c r="AE13" s="175"/>
      <c r="AF13" s="175"/>
      <c r="AG13" s="175"/>
      <c r="AH13" s="175"/>
      <c r="AI13" s="175"/>
      <c r="AJ13" s="175"/>
      <c r="AK13" s="175"/>
      <c r="AL13" s="176"/>
      <c r="AM13" s="183">
        <v>5075280</v>
      </c>
      <c r="AN13" s="184"/>
      <c r="AO13" s="184"/>
      <c r="AP13" s="184"/>
      <c r="AQ13" s="184"/>
      <c r="AR13" s="184"/>
      <c r="AS13" s="184"/>
      <c r="AT13" s="184"/>
      <c r="AU13" s="184"/>
      <c r="AV13" s="184"/>
      <c r="AW13" s="184"/>
      <c r="AX13" s="184"/>
      <c r="AY13" s="184"/>
      <c r="AZ13" s="185"/>
      <c r="BA13" s="177" t="s">
        <v>57</v>
      </c>
      <c r="BB13" s="178"/>
      <c r="BC13" s="178"/>
      <c r="BD13" s="178"/>
      <c r="BE13" s="178"/>
      <c r="BF13" s="178"/>
      <c r="BG13" s="178"/>
      <c r="BH13" s="178"/>
      <c r="BI13" s="178"/>
      <c r="BJ13" s="178"/>
      <c r="BK13" s="178"/>
      <c r="BL13" s="178"/>
      <c r="BM13" s="179"/>
      <c r="BN13" s="177" t="s">
        <v>65</v>
      </c>
      <c r="BO13" s="178"/>
      <c r="BP13" s="178"/>
      <c r="BQ13" s="178"/>
      <c r="BR13" s="178"/>
      <c r="BS13" s="178"/>
      <c r="BT13" s="178"/>
      <c r="BU13" s="178"/>
      <c r="BV13" s="178"/>
      <c r="BW13" s="178"/>
      <c r="BX13" s="179"/>
      <c r="BY13" s="165" t="s">
        <v>206</v>
      </c>
      <c r="BZ13" s="166"/>
      <c r="CA13" s="166"/>
      <c r="CB13" s="166"/>
      <c r="CC13" s="166"/>
      <c r="CD13" s="166"/>
      <c r="CE13" s="166"/>
      <c r="CF13" s="166"/>
      <c r="CG13" s="166"/>
      <c r="CH13" s="166"/>
      <c r="CI13" s="166"/>
      <c r="CJ13" s="167"/>
      <c r="CK13" s="180" t="s">
        <v>59</v>
      </c>
      <c r="CL13" s="181"/>
      <c r="CM13" s="181"/>
      <c r="CN13" s="181"/>
      <c r="CO13" s="181"/>
      <c r="CP13" s="181"/>
      <c r="CQ13" s="181"/>
      <c r="CR13" s="181"/>
      <c r="CS13" s="181"/>
      <c r="CT13" s="181"/>
      <c r="CU13" s="181"/>
      <c r="CV13" s="181"/>
      <c r="CW13" s="181"/>
      <c r="CX13" s="182"/>
      <c r="CY13" s="15" t="s">
        <v>88</v>
      </c>
      <c r="CZ13" s="15" t="s">
        <v>137</v>
      </c>
      <c r="DA13" s="16">
        <v>42767</v>
      </c>
      <c r="DB13" s="168">
        <v>42772</v>
      </c>
      <c r="DC13" s="169"/>
      <c r="DD13" s="169"/>
      <c r="DE13" s="169"/>
      <c r="DF13" s="169"/>
      <c r="DG13" s="169"/>
      <c r="DH13" s="169"/>
      <c r="DI13" s="169"/>
      <c r="DJ13" s="169"/>
      <c r="DK13" s="169"/>
      <c r="DL13" s="169"/>
      <c r="DM13" s="169"/>
      <c r="DN13" s="169"/>
      <c r="DO13" s="168">
        <v>42773</v>
      </c>
      <c r="DP13" s="169"/>
      <c r="DQ13" s="169"/>
      <c r="DR13" s="169"/>
      <c r="DS13" s="169"/>
      <c r="DT13" s="169"/>
      <c r="DU13" s="169"/>
      <c r="DV13" s="169"/>
      <c r="DW13" s="169"/>
      <c r="DX13" s="169"/>
      <c r="DY13" s="169"/>
      <c r="DZ13" s="24"/>
      <c r="EA13" s="24" t="s">
        <v>312</v>
      </c>
    </row>
    <row r="14" spans="1:131" s="4" customFormat="1" ht="50.25" customHeight="1" x14ac:dyDescent="0.2">
      <c r="A14" s="128" t="s">
        <v>225</v>
      </c>
      <c r="B14" s="128"/>
      <c r="C14" s="128"/>
      <c r="D14" s="128"/>
      <c r="E14" s="128"/>
      <c r="F14" s="128"/>
      <c r="G14" s="128"/>
      <c r="H14" s="128"/>
      <c r="I14" s="71"/>
      <c r="J14" s="72"/>
      <c r="K14" s="72"/>
      <c r="L14" s="72"/>
      <c r="M14" s="72"/>
      <c r="N14" s="72"/>
      <c r="O14" s="72"/>
      <c r="P14" s="72"/>
      <c r="Q14" s="73"/>
      <c r="R14" s="71" t="s">
        <v>224</v>
      </c>
      <c r="S14" s="72"/>
      <c r="T14" s="72"/>
      <c r="U14" s="72"/>
      <c r="V14" s="72"/>
      <c r="W14" s="72"/>
      <c r="X14" s="72"/>
      <c r="Y14" s="72"/>
      <c r="Z14" s="73"/>
      <c r="AA14" s="174" t="s">
        <v>222</v>
      </c>
      <c r="AB14" s="175"/>
      <c r="AC14" s="175"/>
      <c r="AD14" s="175"/>
      <c r="AE14" s="175"/>
      <c r="AF14" s="175"/>
      <c r="AG14" s="175"/>
      <c r="AH14" s="175"/>
      <c r="AI14" s="175"/>
      <c r="AJ14" s="175"/>
      <c r="AK14" s="175"/>
      <c r="AL14" s="176"/>
      <c r="AM14" s="139">
        <v>1230000</v>
      </c>
      <c r="AN14" s="140"/>
      <c r="AO14" s="140"/>
      <c r="AP14" s="140"/>
      <c r="AQ14" s="140"/>
      <c r="AR14" s="140"/>
      <c r="AS14" s="140"/>
      <c r="AT14" s="140"/>
      <c r="AU14" s="140"/>
      <c r="AV14" s="140"/>
      <c r="AW14" s="140"/>
      <c r="AX14" s="140"/>
      <c r="AY14" s="140"/>
      <c r="AZ14" s="141"/>
      <c r="BA14" s="71" t="s">
        <v>58</v>
      </c>
      <c r="BB14" s="72"/>
      <c r="BC14" s="72"/>
      <c r="BD14" s="72"/>
      <c r="BE14" s="72"/>
      <c r="BF14" s="72"/>
      <c r="BG14" s="72"/>
      <c r="BH14" s="72"/>
      <c r="BI14" s="72"/>
      <c r="BJ14" s="72"/>
      <c r="BK14" s="72"/>
      <c r="BL14" s="72"/>
      <c r="BM14" s="73"/>
      <c r="BN14" s="71" t="s">
        <v>223</v>
      </c>
      <c r="BO14" s="72"/>
      <c r="BP14" s="72"/>
      <c r="BQ14" s="72"/>
      <c r="BR14" s="72"/>
      <c r="BS14" s="72"/>
      <c r="BT14" s="72"/>
      <c r="BU14" s="72"/>
      <c r="BV14" s="72"/>
      <c r="BW14" s="72"/>
      <c r="BX14" s="73"/>
      <c r="BY14" s="89" t="s">
        <v>206</v>
      </c>
      <c r="BZ14" s="90"/>
      <c r="CA14" s="90"/>
      <c r="CB14" s="90"/>
      <c r="CC14" s="90"/>
      <c r="CD14" s="90"/>
      <c r="CE14" s="90"/>
      <c r="CF14" s="90"/>
      <c r="CG14" s="90"/>
      <c r="CH14" s="90"/>
      <c r="CI14" s="90"/>
      <c r="CJ14" s="91"/>
      <c r="CK14" s="80" t="s">
        <v>59</v>
      </c>
      <c r="CL14" s="81"/>
      <c r="CM14" s="81"/>
      <c r="CN14" s="81"/>
      <c r="CO14" s="81"/>
      <c r="CP14" s="81"/>
      <c r="CQ14" s="81"/>
      <c r="CR14" s="81"/>
      <c r="CS14" s="81"/>
      <c r="CT14" s="81"/>
      <c r="CU14" s="81"/>
      <c r="CV14" s="81"/>
      <c r="CW14" s="81"/>
      <c r="CX14" s="82"/>
      <c r="CY14" s="8" t="s">
        <v>217</v>
      </c>
      <c r="CZ14" s="8" t="s">
        <v>59</v>
      </c>
      <c r="DA14" s="8"/>
      <c r="DB14" s="210"/>
      <c r="DC14" s="210"/>
      <c r="DD14" s="210"/>
      <c r="DE14" s="210"/>
      <c r="DF14" s="210"/>
      <c r="DG14" s="210"/>
      <c r="DH14" s="210"/>
      <c r="DI14" s="210"/>
      <c r="DJ14" s="210"/>
      <c r="DK14" s="210"/>
      <c r="DL14" s="210"/>
      <c r="DM14" s="210"/>
      <c r="DN14" s="210"/>
      <c r="DO14" s="210"/>
      <c r="DP14" s="210"/>
      <c r="DQ14" s="210"/>
      <c r="DR14" s="210"/>
      <c r="DS14" s="210"/>
      <c r="DT14" s="210"/>
      <c r="DU14" s="210"/>
      <c r="DV14" s="210"/>
      <c r="DW14" s="210"/>
      <c r="DX14" s="210"/>
      <c r="DY14" s="210"/>
      <c r="EA14" s="21"/>
    </row>
    <row r="15" spans="1:131" s="4" customFormat="1" ht="33" customHeight="1" x14ac:dyDescent="0.2">
      <c r="A15" s="70" t="s">
        <v>221</v>
      </c>
      <c r="B15" s="70"/>
      <c r="C15" s="70"/>
      <c r="D15" s="70"/>
      <c r="E15" s="70"/>
      <c r="F15" s="70"/>
      <c r="G15" s="70"/>
      <c r="H15" s="70"/>
      <c r="I15" s="71"/>
      <c r="J15" s="72"/>
      <c r="K15" s="72"/>
      <c r="L15" s="72"/>
      <c r="M15" s="72"/>
      <c r="N15" s="72"/>
      <c r="O15" s="72"/>
      <c r="P15" s="72"/>
      <c r="Q15" s="73"/>
      <c r="R15" s="71"/>
      <c r="S15" s="72"/>
      <c r="T15" s="72"/>
      <c r="U15" s="72"/>
      <c r="V15" s="72"/>
      <c r="W15" s="72"/>
      <c r="X15" s="72"/>
      <c r="Y15" s="72"/>
      <c r="Z15" s="73"/>
      <c r="AA15" s="174" t="s">
        <v>220</v>
      </c>
      <c r="AB15" s="175"/>
      <c r="AC15" s="175"/>
      <c r="AD15" s="175"/>
      <c r="AE15" s="175"/>
      <c r="AF15" s="175"/>
      <c r="AG15" s="175"/>
      <c r="AH15" s="175"/>
      <c r="AI15" s="175"/>
      <c r="AJ15" s="175"/>
      <c r="AK15" s="175"/>
      <c r="AL15" s="176"/>
      <c r="AM15" s="139">
        <v>15340000</v>
      </c>
      <c r="AN15" s="140"/>
      <c r="AO15" s="140"/>
      <c r="AP15" s="140"/>
      <c r="AQ15" s="140"/>
      <c r="AR15" s="140"/>
      <c r="AS15" s="140"/>
      <c r="AT15" s="140"/>
      <c r="AU15" s="140"/>
      <c r="AV15" s="140"/>
      <c r="AW15" s="140"/>
      <c r="AX15" s="140"/>
      <c r="AY15" s="140"/>
      <c r="AZ15" s="141"/>
      <c r="BA15" s="71" t="s">
        <v>57</v>
      </c>
      <c r="BB15" s="72"/>
      <c r="BC15" s="72"/>
      <c r="BD15" s="72"/>
      <c r="BE15" s="72"/>
      <c r="BF15" s="72"/>
      <c r="BG15" s="72"/>
      <c r="BH15" s="72"/>
      <c r="BI15" s="72"/>
      <c r="BJ15" s="72"/>
      <c r="BK15" s="72"/>
      <c r="BL15" s="72"/>
      <c r="BM15" s="73"/>
      <c r="BN15" s="71" t="s">
        <v>115</v>
      </c>
      <c r="BO15" s="72"/>
      <c r="BP15" s="72"/>
      <c r="BQ15" s="72"/>
      <c r="BR15" s="72"/>
      <c r="BS15" s="72"/>
      <c r="BT15" s="72"/>
      <c r="BU15" s="72"/>
      <c r="BV15" s="72"/>
      <c r="BW15" s="72"/>
      <c r="BX15" s="73"/>
      <c r="BY15" s="89" t="s">
        <v>207</v>
      </c>
      <c r="BZ15" s="90"/>
      <c r="CA15" s="90"/>
      <c r="CB15" s="90"/>
      <c r="CC15" s="90"/>
      <c r="CD15" s="90"/>
      <c r="CE15" s="90"/>
      <c r="CF15" s="90"/>
      <c r="CG15" s="90"/>
      <c r="CH15" s="90"/>
      <c r="CI15" s="90"/>
      <c r="CJ15" s="91"/>
      <c r="CK15" s="80" t="s">
        <v>120</v>
      </c>
      <c r="CL15" s="81"/>
      <c r="CM15" s="81"/>
      <c r="CN15" s="81"/>
      <c r="CO15" s="81"/>
      <c r="CP15" s="81"/>
      <c r="CQ15" s="81"/>
      <c r="CR15" s="81"/>
      <c r="CS15" s="81"/>
      <c r="CT15" s="81"/>
      <c r="CU15" s="81"/>
      <c r="CV15" s="81"/>
      <c r="CW15" s="81"/>
      <c r="CX15" s="82"/>
      <c r="CY15" s="8" t="s">
        <v>217</v>
      </c>
      <c r="CZ15" s="8" t="s">
        <v>136</v>
      </c>
      <c r="DA15" s="8"/>
      <c r="DB15" s="210"/>
      <c r="DC15" s="210"/>
      <c r="DD15" s="210"/>
      <c r="DE15" s="210"/>
      <c r="DF15" s="210"/>
      <c r="DG15" s="210"/>
      <c r="DH15" s="210"/>
      <c r="DI15" s="210"/>
      <c r="DJ15" s="210"/>
      <c r="DK15" s="210"/>
      <c r="DL15" s="210"/>
      <c r="DM15" s="210"/>
      <c r="DN15" s="210"/>
      <c r="DO15" s="210"/>
      <c r="DP15" s="210"/>
      <c r="DQ15" s="210"/>
      <c r="DR15" s="210"/>
      <c r="DS15" s="210"/>
      <c r="DT15" s="210"/>
      <c r="DU15" s="210"/>
      <c r="DV15" s="210"/>
      <c r="DW15" s="210"/>
      <c r="DX15" s="210"/>
      <c r="DY15" s="210"/>
      <c r="EA15" s="21"/>
    </row>
    <row r="16" spans="1:131" s="4" customFormat="1" ht="38.25" customHeight="1" x14ac:dyDescent="0.2">
      <c r="A16" s="128" t="s">
        <v>274</v>
      </c>
      <c r="B16" s="128"/>
      <c r="C16" s="128"/>
      <c r="D16" s="128"/>
      <c r="E16" s="128"/>
      <c r="F16" s="128"/>
      <c r="G16" s="128"/>
      <c r="H16" s="128"/>
      <c r="I16" s="71"/>
      <c r="J16" s="72"/>
      <c r="K16" s="72"/>
      <c r="L16" s="72"/>
      <c r="M16" s="72"/>
      <c r="N16" s="72"/>
      <c r="O16" s="72"/>
      <c r="P16" s="72"/>
      <c r="Q16" s="73"/>
      <c r="R16" s="71" t="s">
        <v>267</v>
      </c>
      <c r="S16" s="72"/>
      <c r="T16" s="72"/>
      <c r="U16" s="72"/>
      <c r="V16" s="72"/>
      <c r="W16" s="72"/>
      <c r="X16" s="72"/>
      <c r="Y16" s="72"/>
      <c r="Z16" s="73"/>
      <c r="AA16" s="174" t="s">
        <v>240</v>
      </c>
      <c r="AB16" s="175"/>
      <c r="AC16" s="175"/>
      <c r="AD16" s="175"/>
      <c r="AE16" s="175"/>
      <c r="AF16" s="175"/>
      <c r="AG16" s="175"/>
      <c r="AH16" s="175"/>
      <c r="AI16" s="175"/>
      <c r="AJ16" s="175"/>
      <c r="AK16" s="175"/>
      <c r="AL16" s="176"/>
      <c r="AM16" s="139">
        <v>86800</v>
      </c>
      <c r="AN16" s="140"/>
      <c r="AO16" s="140"/>
      <c r="AP16" s="140"/>
      <c r="AQ16" s="140"/>
      <c r="AR16" s="140"/>
      <c r="AS16" s="140"/>
      <c r="AT16" s="140"/>
      <c r="AU16" s="140"/>
      <c r="AV16" s="140"/>
      <c r="AW16" s="140"/>
      <c r="AX16" s="140"/>
      <c r="AY16" s="140"/>
      <c r="AZ16" s="141"/>
      <c r="BA16" s="71" t="s">
        <v>58</v>
      </c>
      <c r="BB16" s="72"/>
      <c r="BC16" s="72"/>
      <c r="BD16" s="72"/>
      <c r="BE16" s="72"/>
      <c r="BF16" s="72"/>
      <c r="BG16" s="72"/>
      <c r="BH16" s="72"/>
      <c r="BI16" s="72"/>
      <c r="BJ16" s="72"/>
      <c r="BK16" s="72"/>
      <c r="BL16" s="72"/>
      <c r="BM16" s="73"/>
      <c r="BN16" s="71" t="s">
        <v>223</v>
      </c>
      <c r="BO16" s="72"/>
      <c r="BP16" s="72"/>
      <c r="BQ16" s="72"/>
      <c r="BR16" s="72"/>
      <c r="BS16" s="72"/>
      <c r="BT16" s="72"/>
      <c r="BU16" s="72"/>
      <c r="BV16" s="72"/>
      <c r="BW16" s="72"/>
      <c r="BX16" s="73"/>
      <c r="BY16" s="89" t="s">
        <v>208</v>
      </c>
      <c r="BZ16" s="90"/>
      <c r="CA16" s="90"/>
      <c r="CB16" s="90"/>
      <c r="CC16" s="90"/>
      <c r="CD16" s="90"/>
      <c r="CE16" s="90"/>
      <c r="CF16" s="90"/>
      <c r="CG16" s="90"/>
      <c r="CH16" s="90"/>
      <c r="CI16" s="90"/>
      <c r="CJ16" s="91"/>
      <c r="CK16" s="80" t="s">
        <v>120</v>
      </c>
      <c r="CL16" s="81"/>
      <c r="CM16" s="81"/>
      <c r="CN16" s="81"/>
      <c r="CO16" s="81"/>
      <c r="CP16" s="81"/>
      <c r="CQ16" s="81"/>
      <c r="CR16" s="81"/>
      <c r="CS16" s="81"/>
      <c r="CT16" s="81"/>
      <c r="CU16" s="81"/>
      <c r="CV16" s="81"/>
      <c r="CW16" s="81"/>
      <c r="CX16" s="82"/>
      <c r="CY16" s="8" t="s">
        <v>217</v>
      </c>
      <c r="CZ16" s="8" t="s">
        <v>59</v>
      </c>
      <c r="DA16" s="14"/>
    </row>
    <row r="17" spans="1:131" s="4" customFormat="1" ht="62.25" customHeight="1" x14ac:dyDescent="0.2">
      <c r="A17" s="186" t="s">
        <v>3</v>
      </c>
      <c r="B17" s="186"/>
      <c r="C17" s="186"/>
      <c r="D17" s="186"/>
      <c r="E17" s="186"/>
      <c r="F17" s="186"/>
      <c r="G17" s="186"/>
      <c r="H17" s="186"/>
      <c r="I17" s="186"/>
      <c r="J17" s="186"/>
      <c r="K17" s="186"/>
      <c r="L17" s="186"/>
      <c r="M17" s="186"/>
      <c r="N17" s="186"/>
      <c r="O17" s="186"/>
      <c r="P17" s="186"/>
      <c r="Q17" s="186"/>
      <c r="R17" s="186" t="s">
        <v>202</v>
      </c>
      <c r="S17" s="186"/>
      <c r="T17" s="186"/>
      <c r="U17" s="186"/>
      <c r="V17" s="186"/>
      <c r="W17" s="186"/>
      <c r="X17" s="186"/>
      <c r="Y17" s="186"/>
      <c r="Z17" s="186"/>
      <c r="AA17" s="208" t="s">
        <v>63</v>
      </c>
      <c r="AB17" s="208"/>
      <c r="AC17" s="208"/>
      <c r="AD17" s="208"/>
      <c r="AE17" s="208"/>
      <c r="AF17" s="208"/>
      <c r="AG17" s="208"/>
      <c r="AH17" s="208"/>
      <c r="AI17" s="208"/>
      <c r="AJ17" s="208"/>
      <c r="AK17" s="208"/>
      <c r="AL17" s="208"/>
      <c r="AM17" s="209">
        <v>5250000</v>
      </c>
      <c r="AN17" s="209"/>
      <c r="AO17" s="209"/>
      <c r="AP17" s="209"/>
      <c r="AQ17" s="209"/>
      <c r="AR17" s="209"/>
      <c r="AS17" s="209"/>
      <c r="AT17" s="209"/>
      <c r="AU17" s="209"/>
      <c r="AV17" s="209"/>
      <c r="AW17" s="209"/>
      <c r="AX17" s="209"/>
      <c r="AY17" s="209"/>
      <c r="AZ17" s="209"/>
      <c r="BA17" s="186" t="s">
        <v>67</v>
      </c>
      <c r="BB17" s="186"/>
      <c r="BC17" s="186"/>
      <c r="BD17" s="186"/>
      <c r="BE17" s="186"/>
      <c r="BF17" s="186"/>
      <c r="BG17" s="186"/>
      <c r="BH17" s="186"/>
      <c r="BI17" s="186"/>
      <c r="BJ17" s="186"/>
      <c r="BK17" s="186"/>
      <c r="BL17" s="186"/>
      <c r="BM17" s="186"/>
      <c r="BN17" s="186" t="s">
        <v>73</v>
      </c>
      <c r="BO17" s="186"/>
      <c r="BP17" s="186"/>
      <c r="BQ17" s="186"/>
      <c r="BR17" s="186"/>
      <c r="BS17" s="186"/>
      <c r="BT17" s="186"/>
      <c r="BU17" s="186"/>
      <c r="BV17" s="186"/>
      <c r="BW17" s="186"/>
      <c r="BX17" s="186"/>
      <c r="BY17" s="165" t="s">
        <v>206</v>
      </c>
      <c r="BZ17" s="166"/>
      <c r="CA17" s="166"/>
      <c r="CB17" s="166"/>
      <c r="CC17" s="166"/>
      <c r="CD17" s="166"/>
      <c r="CE17" s="166"/>
      <c r="CF17" s="166"/>
      <c r="CG17" s="166"/>
      <c r="CH17" s="166"/>
      <c r="CI17" s="166"/>
      <c r="CJ17" s="167"/>
      <c r="CK17" s="207" t="s">
        <v>59</v>
      </c>
      <c r="CL17" s="207"/>
      <c r="CM17" s="207"/>
      <c r="CN17" s="207"/>
      <c r="CO17" s="207"/>
      <c r="CP17" s="207"/>
      <c r="CQ17" s="207"/>
      <c r="CR17" s="207"/>
      <c r="CS17" s="207"/>
      <c r="CT17" s="207"/>
      <c r="CU17" s="207"/>
      <c r="CV17" s="207"/>
      <c r="CW17" s="207"/>
      <c r="CX17" s="207"/>
      <c r="CY17" s="15" t="s">
        <v>82</v>
      </c>
      <c r="CZ17" s="15"/>
      <c r="DA17" s="16">
        <v>42768</v>
      </c>
      <c r="DB17" s="168">
        <v>42772</v>
      </c>
      <c r="DC17" s="169"/>
      <c r="DD17" s="169"/>
      <c r="DE17" s="169"/>
      <c r="DF17" s="169"/>
      <c r="DG17" s="169"/>
      <c r="DH17" s="169"/>
      <c r="DI17" s="169"/>
      <c r="DJ17" s="169"/>
      <c r="DK17" s="169"/>
      <c r="DL17" s="169"/>
      <c r="DM17" s="169"/>
      <c r="DN17" s="169"/>
      <c r="DO17" s="168">
        <v>42783</v>
      </c>
      <c r="DP17" s="169"/>
      <c r="DQ17" s="169"/>
      <c r="DR17" s="169"/>
      <c r="DS17" s="169"/>
      <c r="DT17" s="169"/>
      <c r="DU17" s="169"/>
      <c r="DV17" s="169"/>
      <c r="DW17" s="169"/>
      <c r="DX17" s="169"/>
      <c r="DY17" s="169"/>
      <c r="DZ17" s="24" t="s">
        <v>313</v>
      </c>
      <c r="EA17" s="22"/>
    </row>
    <row r="18" spans="1:131" s="4" customFormat="1" ht="85.5" customHeight="1" x14ac:dyDescent="0.2">
      <c r="A18" s="164" t="s">
        <v>69</v>
      </c>
      <c r="B18" s="164"/>
      <c r="C18" s="164"/>
      <c r="D18" s="164"/>
      <c r="E18" s="164"/>
      <c r="F18" s="164"/>
      <c r="G18" s="164"/>
      <c r="H18" s="164"/>
      <c r="I18" s="186"/>
      <c r="J18" s="186"/>
      <c r="K18" s="186"/>
      <c r="L18" s="186"/>
      <c r="M18" s="186"/>
      <c r="N18" s="186"/>
      <c r="O18" s="186"/>
      <c r="P18" s="186"/>
      <c r="Q18" s="186"/>
      <c r="R18" s="164" t="s">
        <v>202</v>
      </c>
      <c r="S18" s="164"/>
      <c r="T18" s="164"/>
      <c r="U18" s="164"/>
      <c r="V18" s="164"/>
      <c r="W18" s="164"/>
      <c r="X18" s="164"/>
      <c r="Y18" s="164"/>
      <c r="Z18" s="164"/>
      <c r="AA18" s="208" t="s">
        <v>68</v>
      </c>
      <c r="AB18" s="208"/>
      <c r="AC18" s="208"/>
      <c r="AD18" s="208"/>
      <c r="AE18" s="208"/>
      <c r="AF18" s="208"/>
      <c r="AG18" s="208"/>
      <c r="AH18" s="208"/>
      <c r="AI18" s="208"/>
      <c r="AJ18" s="208"/>
      <c r="AK18" s="208"/>
      <c r="AL18" s="208"/>
      <c r="AM18" s="209">
        <v>1534000</v>
      </c>
      <c r="AN18" s="209"/>
      <c r="AO18" s="209"/>
      <c r="AP18" s="209"/>
      <c r="AQ18" s="209"/>
      <c r="AR18" s="209"/>
      <c r="AS18" s="209"/>
      <c r="AT18" s="209"/>
      <c r="AU18" s="209"/>
      <c r="AV18" s="209"/>
      <c r="AW18" s="209"/>
      <c r="AX18" s="209"/>
      <c r="AY18" s="209"/>
      <c r="AZ18" s="209"/>
      <c r="BA18" s="186" t="s">
        <v>67</v>
      </c>
      <c r="BB18" s="186"/>
      <c r="BC18" s="186"/>
      <c r="BD18" s="186"/>
      <c r="BE18" s="186"/>
      <c r="BF18" s="186"/>
      <c r="BG18" s="186"/>
      <c r="BH18" s="186"/>
      <c r="BI18" s="186"/>
      <c r="BJ18" s="186"/>
      <c r="BK18" s="186"/>
      <c r="BL18" s="186"/>
      <c r="BM18" s="186"/>
      <c r="BN18" s="186" t="s">
        <v>73</v>
      </c>
      <c r="BO18" s="186"/>
      <c r="BP18" s="186"/>
      <c r="BQ18" s="186"/>
      <c r="BR18" s="186"/>
      <c r="BS18" s="186"/>
      <c r="BT18" s="186"/>
      <c r="BU18" s="186"/>
      <c r="BV18" s="186"/>
      <c r="BW18" s="186"/>
      <c r="BX18" s="186"/>
      <c r="BY18" s="165" t="s">
        <v>206</v>
      </c>
      <c r="BZ18" s="166"/>
      <c r="CA18" s="166"/>
      <c r="CB18" s="166"/>
      <c r="CC18" s="166"/>
      <c r="CD18" s="166"/>
      <c r="CE18" s="166"/>
      <c r="CF18" s="166"/>
      <c r="CG18" s="166"/>
      <c r="CH18" s="166"/>
      <c r="CI18" s="166"/>
      <c r="CJ18" s="167"/>
      <c r="CK18" s="207" t="s">
        <v>59</v>
      </c>
      <c r="CL18" s="207"/>
      <c r="CM18" s="207"/>
      <c r="CN18" s="207"/>
      <c r="CO18" s="207"/>
      <c r="CP18" s="207"/>
      <c r="CQ18" s="207"/>
      <c r="CR18" s="207"/>
      <c r="CS18" s="207"/>
      <c r="CT18" s="207"/>
      <c r="CU18" s="207"/>
      <c r="CV18" s="207"/>
      <c r="CW18" s="207"/>
      <c r="CX18" s="207"/>
      <c r="CY18" s="15" t="s">
        <v>82</v>
      </c>
      <c r="CZ18" s="15"/>
      <c r="DA18" s="16">
        <v>42768</v>
      </c>
      <c r="DB18" s="168">
        <v>42772</v>
      </c>
      <c r="DC18" s="169"/>
      <c r="DD18" s="169"/>
      <c r="DE18" s="169"/>
      <c r="DF18" s="169"/>
      <c r="DG18" s="169"/>
      <c r="DH18" s="169"/>
      <c r="DI18" s="169"/>
      <c r="DJ18" s="169"/>
      <c r="DK18" s="169"/>
      <c r="DL18" s="169"/>
      <c r="DM18" s="169"/>
      <c r="DN18" s="169"/>
      <c r="DO18" s="168">
        <v>42783</v>
      </c>
      <c r="DP18" s="169"/>
      <c r="DQ18" s="169"/>
      <c r="DR18" s="169"/>
      <c r="DS18" s="169"/>
      <c r="DT18" s="169"/>
      <c r="DU18" s="169"/>
      <c r="DV18" s="169"/>
      <c r="DW18" s="169"/>
      <c r="DX18" s="169"/>
      <c r="DY18" s="169"/>
      <c r="DZ18" s="24" t="s">
        <v>313</v>
      </c>
      <c r="EA18" s="22"/>
    </row>
    <row r="19" spans="1:131" s="4" customFormat="1" ht="122.25" customHeight="1" x14ac:dyDescent="0.2">
      <c r="A19" s="128" t="s">
        <v>70</v>
      </c>
      <c r="B19" s="128"/>
      <c r="C19" s="128"/>
      <c r="D19" s="128"/>
      <c r="E19" s="128"/>
      <c r="F19" s="128"/>
      <c r="G19" s="128"/>
      <c r="H19" s="128"/>
      <c r="I19" s="71" t="s">
        <v>119</v>
      </c>
      <c r="J19" s="72"/>
      <c r="K19" s="72"/>
      <c r="L19" s="72"/>
      <c r="M19" s="72"/>
      <c r="N19" s="72"/>
      <c r="O19" s="72"/>
      <c r="P19" s="72"/>
      <c r="Q19" s="73"/>
      <c r="R19" s="70" t="s">
        <v>202</v>
      </c>
      <c r="S19" s="70"/>
      <c r="T19" s="70"/>
      <c r="U19" s="70"/>
      <c r="V19" s="70"/>
      <c r="W19" s="70"/>
      <c r="X19" s="70"/>
      <c r="Y19" s="70"/>
      <c r="Z19" s="70"/>
      <c r="AA19" s="83" t="e">
        <f>'ГПЗ лист 1'!#REF!</f>
        <v>#REF!</v>
      </c>
      <c r="AB19" s="83"/>
      <c r="AC19" s="83"/>
      <c r="AD19" s="83"/>
      <c r="AE19" s="83"/>
      <c r="AF19" s="83"/>
      <c r="AG19" s="83"/>
      <c r="AH19" s="83"/>
      <c r="AI19" s="83"/>
      <c r="AJ19" s="83"/>
      <c r="AK19" s="83"/>
      <c r="AL19" s="83"/>
      <c r="AM19" s="161" t="e">
        <f>'ГПЗ лист 1'!#REF!</f>
        <v>#REF!</v>
      </c>
      <c r="AN19" s="161"/>
      <c r="AO19" s="161"/>
      <c r="AP19" s="161"/>
      <c r="AQ19" s="161"/>
      <c r="AR19" s="161"/>
      <c r="AS19" s="161"/>
      <c r="AT19" s="161"/>
      <c r="AU19" s="161"/>
      <c r="AV19" s="161"/>
      <c r="AW19" s="161"/>
      <c r="AX19" s="161"/>
      <c r="AY19" s="161"/>
      <c r="AZ19" s="161"/>
      <c r="BA19" s="128" t="s">
        <v>71</v>
      </c>
      <c r="BB19" s="128"/>
      <c r="BC19" s="128"/>
      <c r="BD19" s="128"/>
      <c r="BE19" s="128"/>
      <c r="BF19" s="128"/>
      <c r="BG19" s="128"/>
      <c r="BH19" s="128"/>
      <c r="BI19" s="128"/>
      <c r="BJ19" s="128"/>
      <c r="BK19" s="128"/>
      <c r="BL19" s="128"/>
      <c r="BM19" s="128"/>
      <c r="BN19" s="128" t="s">
        <v>72</v>
      </c>
      <c r="BO19" s="128"/>
      <c r="BP19" s="128"/>
      <c r="BQ19" s="128"/>
      <c r="BR19" s="128"/>
      <c r="BS19" s="128"/>
      <c r="BT19" s="128"/>
      <c r="BU19" s="128"/>
      <c r="BV19" s="128"/>
      <c r="BW19" s="128"/>
      <c r="BX19" s="128"/>
      <c r="BY19" s="89" t="s">
        <v>206</v>
      </c>
      <c r="BZ19" s="90"/>
      <c r="CA19" s="90"/>
      <c r="CB19" s="90"/>
      <c r="CC19" s="90"/>
      <c r="CD19" s="90"/>
      <c r="CE19" s="90"/>
      <c r="CF19" s="90"/>
      <c r="CG19" s="90"/>
      <c r="CH19" s="90"/>
      <c r="CI19" s="90"/>
      <c r="CJ19" s="91"/>
      <c r="CK19" s="92" t="s">
        <v>59</v>
      </c>
      <c r="CL19" s="92"/>
      <c r="CM19" s="92"/>
      <c r="CN19" s="92"/>
      <c r="CO19" s="92"/>
      <c r="CP19" s="92"/>
      <c r="CQ19" s="92"/>
      <c r="CR19" s="92"/>
      <c r="CS19" s="92"/>
      <c r="CT19" s="92"/>
      <c r="CU19" s="92"/>
      <c r="CV19" s="92"/>
      <c r="CW19" s="92"/>
      <c r="CX19" s="92"/>
      <c r="CY19" s="8" t="s">
        <v>82</v>
      </c>
      <c r="CZ19" s="8"/>
      <c r="DA19" s="8"/>
      <c r="DB19" s="210"/>
      <c r="DC19" s="210"/>
      <c r="DD19" s="210"/>
      <c r="DE19" s="210"/>
      <c r="DF19" s="210"/>
      <c r="DG19" s="210"/>
      <c r="DH19" s="210"/>
      <c r="DI19" s="210"/>
      <c r="DJ19" s="210"/>
      <c r="DK19" s="210"/>
      <c r="DL19" s="210"/>
      <c r="DM19" s="210"/>
      <c r="DN19" s="210"/>
      <c r="DO19" s="210"/>
      <c r="DP19" s="210"/>
      <c r="DQ19" s="210"/>
      <c r="DR19" s="210"/>
      <c r="DS19" s="210"/>
      <c r="DT19" s="210"/>
      <c r="DU19" s="210"/>
      <c r="DV19" s="210"/>
      <c r="DW19" s="210"/>
      <c r="DX19" s="210"/>
      <c r="DY19" s="210"/>
    </row>
    <row r="20" spans="1:131" s="4" customFormat="1" ht="46.5" customHeight="1" x14ac:dyDescent="0.2">
      <c r="A20" s="128" t="s">
        <v>76</v>
      </c>
      <c r="B20" s="128"/>
      <c r="C20" s="128"/>
      <c r="D20" s="128"/>
      <c r="E20" s="128"/>
      <c r="F20" s="128"/>
      <c r="G20" s="128"/>
      <c r="H20" s="128"/>
      <c r="I20" s="128" t="s">
        <v>121</v>
      </c>
      <c r="J20" s="128"/>
      <c r="K20" s="128"/>
      <c r="L20" s="128"/>
      <c r="M20" s="128"/>
      <c r="N20" s="128"/>
      <c r="O20" s="128"/>
      <c r="P20" s="128"/>
      <c r="Q20" s="128"/>
      <c r="R20" s="128" t="s">
        <v>122</v>
      </c>
      <c r="S20" s="128"/>
      <c r="T20" s="128"/>
      <c r="U20" s="128"/>
      <c r="V20" s="128"/>
      <c r="W20" s="128"/>
      <c r="X20" s="128"/>
      <c r="Y20" s="128"/>
      <c r="Z20" s="128"/>
      <c r="AA20" s="83" t="s">
        <v>78</v>
      </c>
      <c r="AB20" s="83"/>
      <c r="AC20" s="83"/>
      <c r="AD20" s="83"/>
      <c r="AE20" s="83"/>
      <c r="AF20" s="83"/>
      <c r="AG20" s="83"/>
      <c r="AH20" s="83"/>
      <c r="AI20" s="83"/>
      <c r="AJ20" s="83"/>
      <c r="AK20" s="83"/>
      <c r="AL20" s="83"/>
      <c r="AM20" s="161">
        <v>2000000</v>
      </c>
      <c r="AN20" s="161"/>
      <c r="AO20" s="161"/>
      <c r="AP20" s="161"/>
      <c r="AQ20" s="161"/>
      <c r="AR20" s="161"/>
      <c r="AS20" s="161"/>
      <c r="AT20" s="161"/>
      <c r="AU20" s="161"/>
      <c r="AV20" s="161"/>
      <c r="AW20" s="161"/>
      <c r="AX20" s="161"/>
      <c r="AY20" s="161"/>
      <c r="AZ20" s="161"/>
      <c r="BA20" s="128" t="s">
        <v>64</v>
      </c>
      <c r="BB20" s="128"/>
      <c r="BC20" s="128"/>
      <c r="BD20" s="128"/>
      <c r="BE20" s="128"/>
      <c r="BF20" s="128"/>
      <c r="BG20" s="128"/>
      <c r="BH20" s="128"/>
      <c r="BI20" s="128"/>
      <c r="BJ20" s="128"/>
      <c r="BK20" s="128"/>
      <c r="BL20" s="128"/>
      <c r="BM20" s="128"/>
      <c r="BN20" s="128" t="s">
        <v>66</v>
      </c>
      <c r="BO20" s="128"/>
      <c r="BP20" s="128"/>
      <c r="BQ20" s="128"/>
      <c r="BR20" s="128"/>
      <c r="BS20" s="128"/>
      <c r="BT20" s="128"/>
      <c r="BU20" s="128"/>
      <c r="BV20" s="128"/>
      <c r="BW20" s="128"/>
      <c r="BX20" s="128"/>
      <c r="BY20" s="89" t="s">
        <v>206</v>
      </c>
      <c r="BZ20" s="90"/>
      <c r="CA20" s="90"/>
      <c r="CB20" s="90"/>
      <c r="CC20" s="90"/>
      <c r="CD20" s="90"/>
      <c r="CE20" s="90"/>
      <c r="CF20" s="90"/>
      <c r="CG20" s="90"/>
      <c r="CH20" s="90"/>
      <c r="CI20" s="90"/>
      <c r="CJ20" s="91"/>
      <c r="CK20" s="92" t="s">
        <v>120</v>
      </c>
      <c r="CL20" s="92"/>
      <c r="CM20" s="92"/>
      <c r="CN20" s="92"/>
      <c r="CO20" s="92"/>
      <c r="CP20" s="92"/>
      <c r="CQ20" s="92"/>
      <c r="CR20" s="92"/>
      <c r="CS20" s="92"/>
      <c r="CT20" s="92"/>
      <c r="CU20" s="92"/>
      <c r="CV20" s="92"/>
      <c r="CW20" s="92"/>
      <c r="CX20" s="92"/>
      <c r="CY20" s="8" t="s">
        <v>82</v>
      </c>
      <c r="CZ20" s="8"/>
      <c r="DA20" s="8"/>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row>
    <row r="21" spans="1:131" s="4" customFormat="1" ht="46.5" customHeight="1" x14ac:dyDescent="0.2">
      <c r="A21" s="70" t="s">
        <v>77</v>
      </c>
      <c r="B21" s="70"/>
      <c r="C21" s="70"/>
      <c r="D21" s="70"/>
      <c r="E21" s="70"/>
      <c r="F21" s="70"/>
      <c r="G21" s="70"/>
      <c r="H21" s="70"/>
      <c r="I21" s="71" t="s">
        <v>119</v>
      </c>
      <c r="J21" s="72"/>
      <c r="K21" s="72"/>
      <c r="L21" s="72"/>
      <c r="M21" s="72"/>
      <c r="N21" s="72"/>
      <c r="O21" s="72"/>
      <c r="P21" s="72"/>
      <c r="Q21" s="73"/>
      <c r="R21" s="70" t="s">
        <v>202</v>
      </c>
      <c r="S21" s="70"/>
      <c r="T21" s="70"/>
      <c r="U21" s="70"/>
      <c r="V21" s="70"/>
      <c r="W21" s="70"/>
      <c r="X21" s="70"/>
      <c r="Y21" s="70"/>
      <c r="Z21" s="70"/>
      <c r="AA21" s="84" t="s">
        <v>79</v>
      </c>
      <c r="AB21" s="85"/>
      <c r="AC21" s="85"/>
      <c r="AD21" s="85"/>
      <c r="AE21" s="85"/>
      <c r="AF21" s="85"/>
      <c r="AG21" s="85"/>
      <c r="AH21" s="85"/>
      <c r="AI21" s="85"/>
      <c r="AJ21" s="85"/>
      <c r="AK21" s="85"/>
      <c r="AL21" s="86"/>
      <c r="AM21" s="139">
        <v>1000000</v>
      </c>
      <c r="AN21" s="140"/>
      <c r="AO21" s="140"/>
      <c r="AP21" s="140"/>
      <c r="AQ21" s="140"/>
      <c r="AR21" s="140"/>
      <c r="AS21" s="140"/>
      <c r="AT21" s="140"/>
      <c r="AU21" s="140"/>
      <c r="AV21" s="140"/>
      <c r="AW21" s="140"/>
      <c r="AX21" s="140"/>
      <c r="AY21" s="140"/>
      <c r="AZ21" s="141"/>
      <c r="BA21" s="71" t="s">
        <v>64</v>
      </c>
      <c r="BB21" s="72"/>
      <c r="BC21" s="72"/>
      <c r="BD21" s="72"/>
      <c r="BE21" s="72"/>
      <c r="BF21" s="72"/>
      <c r="BG21" s="72"/>
      <c r="BH21" s="72"/>
      <c r="BI21" s="72"/>
      <c r="BJ21" s="72"/>
      <c r="BK21" s="72"/>
      <c r="BL21" s="72"/>
      <c r="BM21" s="73"/>
      <c r="BN21" s="71" t="s">
        <v>66</v>
      </c>
      <c r="BO21" s="72"/>
      <c r="BP21" s="72"/>
      <c r="BQ21" s="72"/>
      <c r="BR21" s="72"/>
      <c r="BS21" s="72"/>
      <c r="BT21" s="72"/>
      <c r="BU21" s="72"/>
      <c r="BV21" s="72"/>
      <c r="BW21" s="72"/>
      <c r="BX21" s="73"/>
      <c r="BY21" s="89" t="s">
        <v>206</v>
      </c>
      <c r="BZ21" s="90"/>
      <c r="CA21" s="90"/>
      <c r="CB21" s="90"/>
      <c r="CC21" s="90"/>
      <c r="CD21" s="90"/>
      <c r="CE21" s="90"/>
      <c r="CF21" s="90"/>
      <c r="CG21" s="90"/>
      <c r="CH21" s="90"/>
      <c r="CI21" s="90"/>
      <c r="CJ21" s="91"/>
      <c r="CK21" s="80" t="s">
        <v>59</v>
      </c>
      <c r="CL21" s="81"/>
      <c r="CM21" s="81"/>
      <c r="CN21" s="81"/>
      <c r="CO21" s="81"/>
      <c r="CP21" s="81"/>
      <c r="CQ21" s="81"/>
      <c r="CR21" s="81"/>
      <c r="CS21" s="81"/>
      <c r="CT21" s="81"/>
      <c r="CU21" s="81"/>
      <c r="CV21" s="81"/>
      <c r="CW21" s="81"/>
      <c r="CX21" s="82"/>
      <c r="CY21" s="8" t="s">
        <v>82</v>
      </c>
      <c r="CZ21" s="8"/>
      <c r="DA21" s="8"/>
      <c r="DB21" s="210"/>
      <c r="DC21" s="210"/>
      <c r="DD21" s="210"/>
      <c r="DE21" s="210"/>
      <c r="DF21" s="210"/>
      <c r="DG21" s="210"/>
      <c r="DH21" s="210"/>
      <c r="DI21" s="210"/>
      <c r="DJ21" s="210"/>
      <c r="DK21" s="210"/>
      <c r="DL21" s="210"/>
      <c r="DM21" s="210"/>
      <c r="DN21" s="210"/>
      <c r="DO21" s="210"/>
      <c r="DP21" s="210"/>
      <c r="DQ21" s="210"/>
      <c r="DR21" s="210"/>
      <c r="DS21" s="210"/>
      <c r="DT21" s="210"/>
      <c r="DU21" s="210"/>
      <c r="DV21" s="210"/>
      <c r="DW21" s="210"/>
      <c r="DX21" s="210"/>
      <c r="DY21" s="210"/>
    </row>
    <row r="22" spans="1:131" s="4" customFormat="1" ht="49.5" customHeight="1" x14ac:dyDescent="0.2">
      <c r="A22" s="128" t="s">
        <v>80</v>
      </c>
      <c r="B22" s="128"/>
      <c r="C22" s="128"/>
      <c r="D22" s="128"/>
      <c r="E22" s="128"/>
      <c r="F22" s="128"/>
      <c r="G22" s="128"/>
      <c r="H22" s="128"/>
      <c r="I22" s="71" t="s">
        <v>123</v>
      </c>
      <c r="J22" s="72"/>
      <c r="K22" s="72"/>
      <c r="L22" s="72"/>
      <c r="M22" s="72"/>
      <c r="N22" s="72"/>
      <c r="O22" s="72"/>
      <c r="P22" s="72"/>
      <c r="Q22" s="73"/>
      <c r="R22" s="71" t="s">
        <v>124</v>
      </c>
      <c r="S22" s="72"/>
      <c r="T22" s="72"/>
      <c r="U22" s="72"/>
      <c r="V22" s="72"/>
      <c r="W22" s="72"/>
      <c r="X22" s="72"/>
      <c r="Y22" s="72"/>
      <c r="Z22" s="73"/>
      <c r="AA22" s="84" t="s">
        <v>84</v>
      </c>
      <c r="AB22" s="85"/>
      <c r="AC22" s="85"/>
      <c r="AD22" s="85"/>
      <c r="AE22" s="85"/>
      <c r="AF22" s="85"/>
      <c r="AG22" s="85"/>
      <c r="AH22" s="85"/>
      <c r="AI22" s="85"/>
      <c r="AJ22" s="85"/>
      <c r="AK22" s="85"/>
      <c r="AL22" s="86"/>
      <c r="AM22" s="139">
        <v>325000</v>
      </c>
      <c r="AN22" s="140"/>
      <c r="AO22" s="140"/>
      <c r="AP22" s="140"/>
      <c r="AQ22" s="140"/>
      <c r="AR22" s="140"/>
      <c r="AS22" s="140"/>
      <c r="AT22" s="140"/>
      <c r="AU22" s="140"/>
      <c r="AV22" s="140"/>
      <c r="AW22" s="140"/>
      <c r="AX22" s="140"/>
      <c r="AY22" s="140"/>
      <c r="AZ22" s="141"/>
      <c r="BA22" s="71" t="s">
        <v>85</v>
      </c>
      <c r="BB22" s="72"/>
      <c r="BC22" s="72"/>
      <c r="BD22" s="72"/>
      <c r="BE22" s="72"/>
      <c r="BF22" s="72"/>
      <c r="BG22" s="72"/>
      <c r="BH22" s="72"/>
      <c r="BI22" s="72"/>
      <c r="BJ22" s="72"/>
      <c r="BK22" s="72"/>
      <c r="BL22" s="72"/>
      <c r="BM22" s="73"/>
      <c r="BN22" s="71" t="s">
        <v>86</v>
      </c>
      <c r="BO22" s="72"/>
      <c r="BP22" s="72"/>
      <c r="BQ22" s="72"/>
      <c r="BR22" s="72"/>
      <c r="BS22" s="72"/>
      <c r="BT22" s="72"/>
      <c r="BU22" s="72"/>
      <c r="BV22" s="72"/>
      <c r="BW22" s="72"/>
      <c r="BX22" s="73"/>
      <c r="BY22" s="89" t="s">
        <v>206</v>
      </c>
      <c r="BZ22" s="90"/>
      <c r="CA22" s="90"/>
      <c r="CB22" s="90"/>
      <c r="CC22" s="90"/>
      <c r="CD22" s="90"/>
      <c r="CE22" s="90"/>
      <c r="CF22" s="90"/>
      <c r="CG22" s="90"/>
      <c r="CH22" s="90"/>
      <c r="CI22" s="90"/>
      <c r="CJ22" s="91"/>
      <c r="CK22" s="80" t="s">
        <v>59</v>
      </c>
      <c r="CL22" s="81"/>
      <c r="CM22" s="81"/>
      <c r="CN22" s="81"/>
      <c r="CO22" s="81"/>
      <c r="CP22" s="81"/>
      <c r="CQ22" s="81"/>
      <c r="CR22" s="81"/>
      <c r="CS22" s="81"/>
      <c r="CT22" s="81"/>
      <c r="CU22" s="81"/>
      <c r="CV22" s="81"/>
      <c r="CW22" s="81"/>
      <c r="CX22" s="82"/>
      <c r="CY22" s="8" t="s">
        <v>83</v>
      </c>
      <c r="CZ22" s="8"/>
      <c r="DA22" s="8"/>
      <c r="DB22" s="210"/>
      <c r="DC22" s="210"/>
      <c r="DD22" s="210"/>
      <c r="DE22" s="210"/>
      <c r="DF22" s="210"/>
      <c r="DG22" s="210"/>
      <c r="DH22" s="210"/>
      <c r="DI22" s="210"/>
      <c r="DJ22" s="210"/>
      <c r="DK22" s="210"/>
      <c r="DL22" s="210"/>
      <c r="DM22" s="210"/>
      <c r="DN22" s="210"/>
      <c r="DO22" s="210"/>
      <c r="DP22" s="210"/>
      <c r="DQ22" s="210"/>
      <c r="DR22" s="210"/>
      <c r="DS22" s="210"/>
      <c r="DT22" s="210"/>
      <c r="DU22" s="210"/>
      <c r="DV22" s="210"/>
      <c r="DW22" s="210"/>
      <c r="DX22" s="210"/>
      <c r="DY22" s="210"/>
    </row>
    <row r="24" spans="1:131" s="4" customFormat="1" ht="82.5" customHeight="1" x14ac:dyDescent="0.2">
      <c r="A24" s="70" t="s">
        <v>87</v>
      </c>
      <c r="B24" s="70"/>
      <c r="C24" s="70"/>
      <c r="D24" s="70"/>
      <c r="E24" s="70"/>
      <c r="F24" s="70"/>
      <c r="G24" s="70"/>
      <c r="H24" s="70"/>
      <c r="I24" s="71" t="s">
        <v>123</v>
      </c>
      <c r="J24" s="72"/>
      <c r="K24" s="72"/>
      <c r="L24" s="72"/>
      <c r="M24" s="72"/>
      <c r="N24" s="72"/>
      <c r="O24" s="72"/>
      <c r="P24" s="72"/>
      <c r="Q24" s="73"/>
      <c r="R24" s="71" t="s">
        <v>124</v>
      </c>
      <c r="S24" s="72"/>
      <c r="T24" s="72"/>
      <c r="U24" s="72"/>
      <c r="V24" s="72"/>
      <c r="W24" s="72"/>
      <c r="X24" s="72"/>
      <c r="Y24" s="72"/>
      <c r="Z24" s="73"/>
      <c r="AA24" s="84" t="s">
        <v>91</v>
      </c>
      <c r="AB24" s="85"/>
      <c r="AC24" s="85"/>
      <c r="AD24" s="85"/>
      <c r="AE24" s="85"/>
      <c r="AF24" s="85"/>
      <c r="AG24" s="85"/>
      <c r="AH24" s="85"/>
      <c r="AI24" s="85"/>
      <c r="AJ24" s="85"/>
      <c r="AK24" s="85"/>
      <c r="AL24" s="86"/>
      <c r="AM24" s="139">
        <v>150000</v>
      </c>
      <c r="AN24" s="140"/>
      <c r="AO24" s="140"/>
      <c r="AP24" s="140"/>
      <c r="AQ24" s="140"/>
      <c r="AR24" s="140"/>
      <c r="AS24" s="140"/>
      <c r="AT24" s="140"/>
      <c r="AU24" s="140"/>
      <c r="AV24" s="140"/>
      <c r="AW24" s="140"/>
      <c r="AX24" s="140"/>
      <c r="AY24" s="140"/>
      <c r="AZ24" s="141"/>
      <c r="BA24" s="71" t="s">
        <v>71</v>
      </c>
      <c r="BB24" s="72"/>
      <c r="BC24" s="72"/>
      <c r="BD24" s="72"/>
      <c r="BE24" s="72"/>
      <c r="BF24" s="72"/>
      <c r="BG24" s="72"/>
      <c r="BH24" s="72"/>
      <c r="BI24" s="72"/>
      <c r="BJ24" s="72"/>
      <c r="BK24" s="72"/>
      <c r="BL24" s="72"/>
      <c r="BM24" s="73"/>
      <c r="BN24" s="71" t="s">
        <v>92</v>
      </c>
      <c r="BO24" s="72"/>
      <c r="BP24" s="72"/>
      <c r="BQ24" s="72"/>
      <c r="BR24" s="72"/>
      <c r="BS24" s="72"/>
      <c r="BT24" s="72"/>
      <c r="BU24" s="72"/>
      <c r="BV24" s="72"/>
      <c r="BW24" s="72"/>
      <c r="BX24" s="73"/>
      <c r="BY24" s="89" t="s">
        <v>206</v>
      </c>
      <c r="BZ24" s="90"/>
      <c r="CA24" s="90"/>
      <c r="CB24" s="90"/>
      <c r="CC24" s="90"/>
      <c r="CD24" s="90"/>
      <c r="CE24" s="90"/>
      <c r="CF24" s="90"/>
      <c r="CG24" s="90"/>
      <c r="CH24" s="90"/>
      <c r="CI24" s="90"/>
      <c r="CJ24" s="91"/>
      <c r="CK24" s="80" t="s">
        <v>59</v>
      </c>
      <c r="CL24" s="81"/>
      <c r="CM24" s="81"/>
      <c r="CN24" s="81"/>
      <c r="CO24" s="81"/>
      <c r="CP24" s="81"/>
      <c r="CQ24" s="81"/>
      <c r="CR24" s="81"/>
      <c r="CS24" s="81"/>
      <c r="CT24" s="81"/>
      <c r="CU24" s="81"/>
      <c r="CV24" s="81"/>
      <c r="CW24" s="81"/>
      <c r="CX24" s="82"/>
      <c r="CY24" s="8" t="s">
        <v>88</v>
      </c>
      <c r="CZ24" s="8"/>
      <c r="DA24" s="8"/>
      <c r="DB24" s="210"/>
      <c r="DC24" s="210"/>
      <c r="DD24" s="210"/>
      <c r="DE24" s="210"/>
      <c r="DF24" s="210"/>
      <c r="DG24" s="210"/>
      <c r="DH24" s="210"/>
      <c r="DI24" s="210"/>
      <c r="DJ24" s="210"/>
      <c r="DK24" s="210"/>
      <c r="DL24" s="210"/>
      <c r="DM24" s="210"/>
      <c r="DN24" s="210"/>
      <c r="DO24" s="210"/>
      <c r="DP24" s="210"/>
      <c r="DQ24" s="210"/>
      <c r="DR24" s="210"/>
      <c r="DS24" s="210"/>
      <c r="DT24" s="210"/>
      <c r="DU24" s="210"/>
      <c r="DV24" s="210"/>
      <c r="DW24" s="210"/>
      <c r="DX24" s="210"/>
      <c r="DY24" s="210"/>
    </row>
    <row r="25" spans="1:131" s="4" customFormat="1" ht="70.5" customHeight="1" x14ac:dyDescent="0.2">
      <c r="A25" s="128" t="s">
        <v>90</v>
      </c>
      <c r="B25" s="128"/>
      <c r="C25" s="128"/>
      <c r="D25" s="128"/>
      <c r="E25" s="128"/>
      <c r="F25" s="128"/>
      <c r="G25" s="128"/>
      <c r="H25" s="128"/>
      <c r="I25" s="71" t="s">
        <v>123</v>
      </c>
      <c r="J25" s="72"/>
      <c r="K25" s="72"/>
      <c r="L25" s="72"/>
      <c r="M25" s="72"/>
      <c r="N25" s="72"/>
      <c r="O25" s="72"/>
      <c r="P25" s="72"/>
      <c r="Q25" s="73"/>
      <c r="R25" s="71" t="s">
        <v>124</v>
      </c>
      <c r="S25" s="72"/>
      <c r="T25" s="72"/>
      <c r="U25" s="72"/>
      <c r="V25" s="72"/>
      <c r="W25" s="72"/>
      <c r="X25" s="72"/>
      <c r="Y25" s="72"/>
      <c r="Z25" s="73"/>
      <c r="AA25" s="84" t="s">
        <v>94</v>
      </c>
      <c r="AB25" s="85"/>
      <c r="AC25" s="85"/>
      <c r="AD25" s="85"/>
      <c r="AE25" s="85"/>
      <c r="AF25" s="85"/>
      <c r="AG25" s="85"/>
      <c r="AH25" s="85"/>
      <c r="AI25" s="85"/>
      <c r="AJ25" s="85"/>
      <c r="AK25" s="85"/>
      <c r="AL25" s="86"/>
      <c r="AM25" s="139">
        <v>166000</v>
      </c>
      <c r="AN25" s="140"/>
      <c r="AO25" s="140"/>
      <c r="AP25" s="140"/>
      <c r="AQ25" s="140"/>
      <c r="AR25" s="140"/>
      <c r="AS25" s="140"/>
      <c r="AT25" s="140"/>
      <c r="AU25" s="140"/>
      <c r="AV25" s="140"/>
      <c r="AW25" s="140"/>
      <c r="AX25" s="140"/>
      <c r="AY25" s="140"/>
      <c r="AZ25" s="141"/>
      <c r="BA25" s="71" t="s">
        <v>57</v>
      </c>
      <c r="BB25" s="72"/>
      <c r="BC25" s="72"/>
      <c r="BD25" s="72"/>
      <c r="BE25" s="72"/>
      <c r="BF25" s="72"/>
      <c r="BG25" s="72"/>
      <c r="BH25" s="72"/>
      <c r="BI25" s="72"/>
      <c r="BJ25" s="72"/>
      <c r="BK25" s="72"/>
      <c r="BL25" s="72"/>
      <c r="BM25" s="73"/>
      <c r="BN25" s="71" t="s">
        <v>57</v>
      </c>
      <c r="BO25" s="72"/>
      <c r="BP25" s="72"/>
      <c r="BQ25" s="72"/>
      <c r="BR25" s="72"/>
      <c r="BS25" s="72"/>
      <c r="BT25" s="72"/>
      <c r="BU25" s="72"/>
      <c r="BV25" s="72"/>
      <c r="BW25" s="72"/>
      <c r="BX25" s="73"/>
      <c r="BY25" s="89" t="s">
        <v>206</v>
      </c>
      <c r="BZ25" s="90"/>
      <c r="CA25" s="90"/>
      <c r="CB25" s="90"/>
      <c r="CC25" s="90"/>
      <c r="CD25" s="90"/>
      <c r="CE25" s="90"/>
      <c r="CF25" s="90"/>
      <c r="CG25" s="90"/>
      <c r="CH25" s="90"/>
      <c r="CI25" s="90"/>
      <c r="CJ25" s="91"/>
      <c r="CK25" s="80" t="s">
        <v>59</v>
      </c>
      <c r="CL25" s="81"/>
      <c r="CM25" s="81"/>
      <c r="CN25" s="81"/>
      <c r="CO25" s="81"/>
      <c r="CP25" s="81"/>
      <c r="CQ25" s="81"/>
      <c r="CR25" s="81"/>
      <c r="CS25" s="81"/>
      <c r="CT25" s="81"/>
      <c r="CU25" s="81"/>
      <c r="CV25" s="81"/>
      <c r="CW25" s="81"/>
      <c r="CX25" s="82"/>
      <c r="CY25" s="8" t="s">
        <v>88</v>
      </c>
      <c r="CZ25" s="8"/>
      <c r="DA25" s="8"/>
      <c r="DB25" s="210"/>
      <c r="DC25" s="210"/>
      <c r="DD25" s="210"/>
      <c r="DE25" s="210"/>
      <c r="DF25" s="210"/>
      <c r="DG25" s="210"/>
      <c r="DH25" s="210"/>
      <c r="DI25" s="210"/>
      <c r="DJ25" s="210"/>
      <c r="DK25" s="210"/>
      <c r="DL25" s="210"/>
      <c r="DM25" s="210"/>
      <c r="DN25" s="210"/>
      <c r="DO25" s="210"/>
      <c r="DP25" s="210"/>
      <c r="DQ25" s="210"/>
      <c r="DR25" s="210"/>
      <c r="DS25" s="210"/>
      <c r="DT25" s="210"/>
      <c r="DU25" s="210"/>
      <c r="DV25" s="210"/>
      <c r="DW25" s="210"/>
      <c r="DX25" s="210"/>
      <c r="DY25" s="210"/>
    </row>
    <row r="26" spans="1:131" s="4" customFormat="1" ht="70.5" customHeight="1" x14ac:dyDescent="0.2">
      <c r="A26" s="128" t="s">
        <v>93</v>
      </c>
      <c r="B26" s="128"/>
      <c r="C26" s="128"/>
      <c r="D26" s="128"/>
      <c r="E26" s="128"/>
      <c r="F26" s="128"/>
      <c r="G26" s="128"/>
      <c r="H26" s="128"/>
      <c r="I26" s="71" t="s">
        <v>123</v>
      </c>
      <c r="J26" s="72"/>
      <c r="K26" s="72"/>
      <c r="L26" s="72"/>
      <c r="M26" s="72"/>
      <c r="N26" s="72"/>
      <c r="O26" s="72"/>
      <c r="P26" s="72"/>
      <c r="Q26" s="73"/>
      <c r="R26" s="71" t="s">
        <v>124</v>
      </c>
      <c r="S26" s="72"/>
      <c r="T26" s="72"/>
      <c r="U26" s="72"/>
      <c r="V26" s="72"/>
      <c r="W26" s="72"/>
      <c r="X26" s="72"/>
      <c r="Y26" s="72"/>
      <c r="Z26" s="73"/>
      <c r="AA26" s="84" t="s">
        <v>97</v>
      </c>
      <c r="AB26" s="85"/>
      <c r="AC26" s="85"/>
      <c r="AD26" s="85"/>
      <c r="AE26" s="85"/>
      <c r="AF26" s="85"/>
      <c r="AG26" s="85"/>
      <c r="AH26" s="85"/>
      <c r="AI26" s="85"/>
      <c r="AJ26" s="85"/>
      <c r="AK26" s="85"/>
      <c r="AL26" s="86"/>
      <c r="AM26" s="139">
        <v>40000</v>
      </c>
      <c r="AN26" s="140"/>
      <c r="AO26" s="140"/>
      <c r="AP26" s="140"/>
      <c r="AQ26" s="140"/>
      <c r="AR26" s="140"/>
      <c r="AS26" s="140"/>
      <c r="AT26" s="140"/>
      <c r="AU26" s="140"/>
      <c r="AV26" s="140"/>
      <c r="AW26" s="140"/>
      <c r="AX26" s="140"/>
      <c r="AY26" s="140"/>
      <c r="AZ26" s="141"/>
      <c r="BA26" s="71" t="s">
        <v>57</v>
      </c>
      <c r="BB26" s="72"/>
      <c r="BC26" s="72"/>
      <c r="BD26" s="72"/>
      <c r="BE26" s="72"/>
      <c r="BF26" s="72"/>
      <c r="BG26" s="72"/>
      <c r="BH26" s="72"/>
      <c r="BI26" s="72"/>
      <c r="BJ26" s="72"/>
      <c r="BK26" s="72"/>
      <c r="BL26" s="72"/>
      <c r="BM26" s="73"/>
      <c r="BN26" s="71" t="s">
        <v>57</v>
      </c>
      <c r="BO26" s="72"/>
      <c r="BP26" s="72"/>
      <c r="BQ26" s="72"/>
      <c r="BR26" s="72"/>
      <c r="BS26" s="72"/>
      <c r="BT26" s="72"/>
      <c r="BU26" s="72"/>
      <c r="BV26" s="72"/>
      <c r="BW26" s="72"/>
      <c r="BX26" s="73"/>
      <c r="BY26" s="89" t="s">
        <v>206</v>
      </c>
      <c r="BZ26" s="90"/>
      <c r="CA26" s="90"/>
      <c r="CB26" s="90"/>
      <c r="CC26" s="90"/>
      <c r="CD26" s="90"/>
      <c r="CE26" s="90"/>
      <c r="CF26" s="90"/>
      <c r="CG26" s="90"/>
      <c r="CH26" s="90"/>
      <c r="CI26" s="90"/>
      <c r="CJ26" s="91"/>
      <c r="CK26" s="80" t="s">
        <v>59</v>
      </c>
      <c r="CL26" s="81"/>
      <c r="CM26" s="81"/>
      <c r="CN26" s="81"/>
      <c r="CO26" s="81"/>
      <c r="CP26" s="81"/>
      <c r="CQ26" s="81"/>
      <c r="CR26" s="81"/>
      <c r="CS26" s="81"/>
      <c r="CT26" s="81"/>
      <c r="CU26" s="81"/>
      <c r="CV26" s="81"/>
      <c r="CW26" s="81"/>
      <c r="CX26" s="82"/>
      <c r="CY26" s="8" t="s">
        <v>88</v>
      </c>
      <c r="CZ26" s="8"/>
      <c r="DA26" s="8"/>
      <c r="DB26" s="210"/>
      <c r="DC26" s="210"/>
      <c r="DD26" s="210"/>
      <c r="DE26" s="210"/>
      <c r="DF26" s="210"/>
      <c r="DG26" s="210"/>
      <c r="DH26" s="210"/>
      <c r="DI26" s="210"/>
      <c r="DJ26" s="210"/>
      <c r="DK26" s="210"/>
      <c r="DL26" s="210"/>
      <c r="DM26" s="210"/>
      <c r="DN26" s="210"/>
      <c r="DO26" s="210"/>
      <c r="DP26" s="210"/>
      <c r="DQ26" s="210"/>
      <c r="DR26" s="210"/>
      <c r="DS26" s="210"/>
      <c r="DT26" s="210"/>
      <c r="DU26" s="210"/>
      <c r="DV26" s="210"/>
      <c r="DW26" s="210"/>
      <c r="DX26" s="210"/>
      <c r="DY26" s="210"/>
    </row>
    <row r="27" spans="1:131" s="4" customFormat="1" ht="84" customHeight="1" x14ac:dyDescent="0.2">
      <c r="A27" s="70" t="s">
        <v>95</v>
      </c>
      <c r="B27" s="70"/>
      <c r="C27" s="70"/>
      <c r="D27" s="70"/>
      <c r="E27" s="70"/>
      <c r="F27" s="70"/>
      <c r="G27" s="70"/>
      <c r="H27" s="70"/>
      <c r="I27" s="71" t="s">
        <v>123</v>
      </c>
      <c r="J27" s="72"/>
      <c r="K27" s="72"/>
      <c r="L27" s="72"/>
      <c r="M27" s="72"/>
      <c r="N27" s="72"/>
      <c r="O27" s="72"/>
      <c r="P27" s="72"/>
      <c r="Q27" s="73"/>
      <c r="R27" s="71" t="s">
        <v>124</v>
      </c>
      <c r="S27" s="72"/>
      <c r="T27" s="72"/>
      <c r="U27" s="72"/>
      <c r="V27" s="72"/>
      <c r="W27" s="72"/>
      <c r="X27" s="72"/>
      <c r="Y27" s="72"/>
      <c r="Z27" s="73"/>
      <c r="AA27" s="84" t="s">
        <v>98</v>
      </c>
      <c r="AB27" s="85"/>
      <c r="AC27" s="85"/>
      <c r="AD27" s="85"/>
      <c r="AE27" s="85"/>
      <c r="AF27" s="85"/>
      <c r="AG27" s="85"/>
      <c r="AH27" s="85"/>
      <c r="AI27" s="85"/>
      <c r="AJ27" s="85"/>
      <c r="AK27" s="85"/>
      <c r="AL27" s="86"/>
      <c r="AM27" s="139">
        <v>18000</v>
      </c>
      <c r="AN27" s="140"/>
      <c r="AO27" s="140"/>
      <c r="AP27" s="140"/>
      <c r="AQ27" s="140"/>
      <c r="AR27" s="140"/>
      <c r="AS27" s="140"/>
      <c r="AT27" s="140"/>
      <c r="AU27" s="140"/>
      <c r="AV27" s="140"/>
      <c r="AW27" s="140"/>
      <c r="AX27" s="140"/>
      <c r="AY27" s="140"/>
      <c r="AZ27" s="141"/>
      <c r="BA27" s="71" t="s">
        <v>57</v>
      </c>
      <c r="BB27" s="72"/>
      <c r="BC27" s="72"/>
      <c r="BD27" s="72"/>
      <c r="BE27" s="72"/>
      <c r="BF27" s="72"/>
      <c r="BG27" s="72"/>
      <c r="BH27" s="72"/>
      <c r="BI27" s="72"/>
      <c r="BJ27" s="72"/>
      <c r="BK27" s="72"/>
      <c r="BL27" s="72"/>
      <c r="BM27" s="73"/>
      <c r="BN27" s="71" t="s">
        <v>57</v>
      </c>
      <c r="BO27" s="72"/>
      <c r="BP27" s="72"/>
      <c r="BQ27" s="72"/>
      <c r="BR27" s="72"/>
      <c r="BS27" s="72"/>
      <c r="BT27" s="72"/>
      <c r="BU27" s="72"/>
      <c r="BV27" s="72"/>
      <c r="BW27" s="72"/>
      <c r="BX27" s="73"/>
      <c r="BY27" s="89" t="s">
        <v>206</v>
      </c>
      <c r="BZ27" s="90"/>
      <c r="CA27" s="90"/>
      <c r="CB27" s="90"/>
      <c r="CC27" s="90"/>
      <c r="CD27" s="90"/>
      <c r="CE27" s="90"/>
      <c r="CF27" s="90"/>
      <c r="CG27" s="90"/>
      <c r="CH27" s="90"/>
      <c r="CI27" s="90"/>
      <c r="CJ27" s="91"/>
      <c r="CK27" s="80" t="s">
        <v>59</v>
      </c>
      <c r="CL27" s="81"/>
      <c r="CM27" s="81"/>
      <c r="CN27" s="81"/>
      <c r="CO27" s="81"/>
      <c r="CP27" s="81"/>
      <c r="CQ27" s="81"/>
      <c r="CR27" s="81"/>
      <c r="CS27" s="81"/>
      <c r="CT27" s="81"/>
      <c r="CU27" s="81"/>
      <c r="CV27" s="81"/>
      <c r="CW27" s="81"/>
      <c r="CX27" s="82"/>
      <c r="CY27" s="8" t="s">
        <v>88</v>
      </c>
      <c r="CZ27" s="8"/>
      <c r="DA27" s="8"/>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row>
    <row r="28" spans="1:131" s="4" customFormat="1" ht="28.5" customHeight="1" x14ac:dyDescent="0.2">
      <c r="A28" s="128" t="s">
        <v>96</v>
      </c>
      <c r="B28" s="128"/>
      <c r="C28" s="128"/>
      <c r="D28" s="128"/>
      <c r="E28" s="128"/>
      <c r="F28" s="128"/>
      <c r="G28" s="128"/>
      <c r="H28" s="128"/>
      <c r="I28" s="71" t="s">
        <v>125</v>
      </c>
      <c r="J28" s="72"/>
      <c r="K28" s="72"/>
      <c r="L28" s="72"/>
      <c r="M28" s="72"/>
      <c r="N28" s="72"/>
      <c r="O28" s="72"/>
      <c r="P28" s="72"/>
      <c r="Q28" s="73"/>
      <c r="R28" s="71" t="s">
        <v>126</v>
      </c>
      <c r="S28" s="72"/>
      <c r="T28" s="72"/>
      <c r="U28" s="72"/>
      <c r="V28" s="72"/>
      <c r="W28" s="72"/>
      <c r="X28" s="72"/>
      <c r="Y28" s="72"/>
      <c r="Z28" s="73"/>
      <c r="AA28" s="84" t="s">
        <v>100</v>
      </c>
      <c r="AB28" s="85"/>
      <c r="AC28" s="85"/>
      <c r="AD28" s="85"/>
      <c r="AE28" s="85"/>
      <c r="AF28" s="85"/>
      <c r="AG28" s="85"/>
      <c r="AH28" s="85"/>
      <c r="AI28" s="85"/>
      <c r="AJ28" s="85"/>
      <c r="AK28" s="85"/>
      <c r="AL28" s="86"/>
      <c r="AM28" s="201">
        <v>700000000</v>
      </c>
      <c r="AN28" s="202"/>
      <c r="AO28" s="202"/>
      <c r="AP28" s="202"/>
      <c r="AQ28" s="202"/>
      <c r="AR28" s="202"/>
      <c r="AS28" s="202"/>
      <c r="AT28" s="202"/>
      <c r="AU28" s="202"/>
      <c r="AV28" s="202"/>
      <c r="AW28" s="202"/>
      <c r="AX28" s="202"/>
      <c r="AY28" s="202"/>
      <c r="AZ28" s="203"/>
      <c r="BA28" s="204" t="s">
        <v>57</v>
      </c>
      <c r="BB28" s="205"/>
      <c r="BC28" s="205"/>
      <c r="BD28" s="205"/>
      <c r="BE28" s="205"/>
      <c r="BF28" s="205"/>
      <c r="BG28" s="205"/>
      <c r="BH28" s="205"/>
      <c r="BI28" s="205"/>
      <c r="BJ28" s="205"/>
      <c r="BK28" s="205"/>
      <c r="BL28" s="205"/>
      <c r="BM28" s="206"/>
      <c r="BN28" s="71" t="s">
        <v>102</v>
      </c>
      <c r="BO28" s="72"/>
      <c r="BP28" s="72"/>
      <c r="BQ28" s="72"/>
      <c r="BR28" s="72"/>
      <c r="BS28" s="72"/>
      <c r="BT28" s="72"/>
      <c r="BU28" s="72"/>
      <c r="BV28" s="72"/>
      <c r="BW28" s="72"/>
      <c r="BX28" s="73"/>
      <c r="BY28" s="198" t="s">
        <v>207</v>
      </c>
      <c r="BZ28" s="199"/>
      <c r="CA28" s="199"/>
      <c r="CB28" s="199"/>
      <c r="CC28" s="199"/>
      <c r="CD28" s="199"/>
      <c r="CE28" s="199"/>
      <c r="CF28" s="199"/>
      <c r="CG28" s="199"/>
      <c r="CH28" s="199"/>
      <c r="CI28" s="199"/>
      <c r="CJ28" s="200"/>
      <c r="CK28" s="80" t="s">
        <v>59</v>
      </c>
      <c r="CL28" s="81"/>
      <c r="CM28" s="81"/>
      <c r="CN28" s="81"/>
      <c r="CO28" s="81"/>
      <c r="CP28" s="81"/>
      <c r="CQ28" s="81"/>
      <c r="CR28" s="81"/>
      <c r="CS28" s="81"/>
      <c r="CT28" s="81"/>
      <c r="CU28" s="81"/>
      <c r="CV28" s="81"/>
      <c r="CW28" s="81"/>
      <c r="CX28" s="82"/>
      <c r="CY28" s="8" t="s">
        <v>103</v>
      </c>
      <c r="CZ28" s="8"/>
      <c r="DA28" s="8"/>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row>
    <row r="29" spans="1:131" s="4" customFormat="1" ht="33" customHeight="1" x14ac:dyDescent="0.2">
      <c r="A29" s="128" t="s">
        <v>99</v>
      </c>
      <c r="B29" s="128"/>
      <c r="C29" s="128"/>
      <c r="D29" s="128"/>
      <c r="E29" s="128"/>
      <c r="F29" s="128"/>
      <c r="G29" s="128"/>
      <c r="H29" s="128"/>
      <c r="I29" s="71" t="s">
        <v>125</v>
      </c>
      <c r="J29" s="72"/>
      <c r="K29" s="72"/>
      <c r="L29" s="72"/>
      <c r="M29" s="72"/>
      <c r="N29" s="72"/>
      <c r="O29" s="72"/>
      <c r="P29" s="72"/>
      <c r="Q29" s="73"/>
      <c r="R29" s="71" t="s">
        <v>126</v>
      </c>
      <c r="S29" s="72"/>
      <c r="T29" s="72"/>
      <c r="U29" s="72"/>
      <c r="V29" s="72"/>
      <c r="W29" s="72"/>
      <c r="X29" s="72"/>
      <c r="Y29" s="72"/>
      <c r="Z29" s="73"/>
      <c r="AA29" s="84" t="s">
        <v>100</v>
      </c>
      <c r="AB29" s="85"/>
      <c r="AC29" s="85"/>
      <c r="AD29" s="85"/>
      <c r="AE29" s="85"/>
      <c r="AF29" s="85"/>
      <c r="AG29" s="85"/>
      <c r="AH29" s="85"/>
      <c r="AI29" s="85"/>
      <c r="AJ29" s="85"/>
      <c r="AK29" s="85"/>
      <c r="AL29" s="86"/>
      <c r="AM29" s="139">
        <v>1000000000</v>
      </c>
      <c r="AN29" s="140"/>
      <c r="AO29" s="140"/>
      <c r="AP29" s="140"/>
      <c r="AQ29" s="140"/>
      <c r="AR29" s="140"/>
      <c r="AS29" s="140"/>
      <c r="AT29" s="140"/>
      <c r="AU29" s="140"/>
      <c r="AV29" s="140"/>
      <c r="AW29" s="140"/>
      <c r="AX29" s="140"/>
      <c r="AY29" s="140"/>
      <c r="AZ29" s="141"/>
      <c r="BA29" s="71" t="s">
        <v>105</v>
      </c>
      <c r="BB29" s="72"/>
      <c r="BC29" s="72"/>
      <c r="BD29" s="72"/>
      <c r="BE29" s="72"/>
      <c r="BF29" s="72"/>
      <c r="BG29" s="72"/>
      <c r="BH29" s="72"/>
      <c r="BI29" s="72"/>
      <c r="BJ29" s="72"/>
      <c r="BK29" s="72"/>
      <c r="BL29" s="72"/>
      <c r="BM29" s="73"/>
      <c r="BN29" s="71" t="s">
        <v>106</v>
      </c>
      <c r="BO29" s="72"/>
      <c r="BP29" s="72"/>
      <c r="BQ29" s="72"/>
      <c r="BR29" s="72"/>
      <c r="BS29" s="72"/>
      <c r="BT29" s="72"/>
      <c r="BU29" s="72"/>
      <c r="BV29" s="72"/>
      <c r="BW29" s="72"/>
      <c r="BX29" s="73"/>
      <c r="BY29" s="89" t="s">
        <v>207</v>
      </c>
      <c r="BZ29" s="90"/>
      <c r="CA29" s="90"/>
      <c r="CB29" s="90"/>
      <c r="CC29" s="90"/>
      <c r="CD29" s="90"/>
      <c r="CE29" s="90"/>
      <c r="CF29" s="90"/>
      <c r="CG29" s="90"/>
      <c r="CH29" s="90"/>
      <c r="CI29" s="90"/>
      <c r="CJ29" s="91"/>
      <c r="CK29" s="80" t="s">
        <v>59</v>
      </c>
      <c r="CL29" s="81"/>
      <c r="CM29" s="81"/>
      <c r="CN29" s="81"/>
      <c r="CO29" s="81"/>
      <c r="CP29" s="81"/>
      <c r="CQ29" s="81"/>
      <c r="CR29" s="81"/>
      <c r="CS29" s="81"/>
      <c r="CT29" s="81"/>
      <c r="CU29" s="81"/>
      <c r="CV29" s="81"/>
      <c r="CW29" s="81"/>
      <c r="CX29" s="82"/>
      <c r="CY29" s="8" t="s">
        <v>103</v>
      </c>
      <c r="CZ29" s="8"/>
      <c r="DA29" s="8"/>
      <c r="DB29" s="210"/>
      <c r="DC29" s="210"/>
      <c r="DD29" s="210"/>
      <c r="DE29" s="210"/>
      <c r="DF29" s="210"/>
      <c r="DG29" s="210"/>
      <c r="DH29" s="210"/>
      <c r="DI29" s="210"/>
      <c r="DJ29" s="210"/>
      <c r="DK29" s="210"/>
      <c r="DL29" s="210"/>
      <c r="DM29" s="210"/>
      <c r="DN29" s="210"/>
      <c r="DO29" s="210"/>
      <c r="DP29" s="210"/>
      <c r="DQ29" s="210"/>
      <c r="DR29" s="210"/>
      <c r="DS29" s="210"/>
      <c r="DT29" s="210"/>
      <c r="DU29" s="210"/>
      <c r="DV29" s="210"/>
      <c r="DW29" s="210"/>
      <c r="DX29" s="210"/>
      <c r="DY29" s="210"/>
    </row>
    <row r="30" spans="1:131" s="4" customFormat="1" ht="33.75" customHeight="1" x14ac:dyDescent="0.2">
      <c r="A30" s="70" t="s">
        <v>104</v>
      </c>
      <c r="B30" s="70"/>
      <c r="C30" s="70"/>
      <c r="D30" s="70"/>
      <c r="E30" s="70"/>
      <c r="F30" s="70"/>
      <c r="G30" s="70"/>
      <c r="H30" s="70"/>
      <c r="I30" s="71" t="s">
        <v>125</v>
      </c>
      <c r="J30" s="72"/>
      <c r="K30" s="72"/>
      <c r="L30" s="72"/>
      <c r="M30" s="72"/>
      <c r="N30" s="72"/>
      <c r="O30" s="72"/>
      <c r="P30" s="72"/>
      <c r="Q30" s="73"/>
      <c r="R30" s="71" t="s">
        <v>126</v>
      </c>
      <c r="S30" s="72"/>
      <c r="T30" s="72"/>
      <c r="U30" s="72"/>
      <c r="V30" s="72"/>
      <c r="W30" s="72"/>
      <c r="X30" s="72"/>
      <c r="Y30" s="72"/>
      <c r="Z30" s="73"/>
      <c r="AA30" s="84" t="s">
        <v>100</v>
      </c>
      <c r="AB30" s="85"/>
      <c r="AC30" s="85"/>
      <c r="AD30" s="85"/>
      <c r="AE30" s="85"/>
      <c r="AF30" s="85"/>
      <c r="AG30" s="85"/>
      <c r="AH30" s="85"/>
      <c r="AI30" s="85"/>
      <c r="AJ30" s="85"/>
      <c r="AK30" s="85"/>
      <c r="AL30" s="86"/>
      <c r="AM30" s="139">
        <v>300000000</v>
      </c>
      <c r="AN30" s="140"/>
      <c r="AO30" s="140"/>
      <c r="AP30" s="140"/>
      <c r="AQ30" s="140"/>
      <c r="AR30" s="140"/>
      <c r="AS30" s="140"/>
      <c r="AT30" s="140"/>
      <c r="AU30" s="140"/>
      <c r="AV30" s="140"/>
      <c r="AW30" s="140"/>
      <c r="AX30" s="140"/>
      <c r="AY30" s="140"/>
      <c r="AZ30" s="141"/>
      <c r="BA30" s="71" t="s">
        <v>75</v>
      </c>
      <c r="BB30" s="72"/>
      <c r="BC30" s="72"/>
      <c r="BD30" s="72"/>
      <c r="BE30" s="72"/>
      <c r="BF30" s="72"/>
      <c r="BG30" s="72"/>
      <c r="BH30" s="72"/>
      <c r="BI30" s="72"/>
      <c r="BJ30" s="72"/>
      <c r="BK30" s="72"/>
      <c r="BL30" s="72"/>
      <c r="BM30" s="73"/>
      <c r="BN30" s="71" t="s">
        <v>66</v>
      </c>
      <c r="BO30" s="72"/>
      <c r="BP30" s="72"/>
      <c r="BQ30" s="72"/>
      <c r="BR30" s="72"/>
      <c r="BS30" s="72"/>
      <c r="BT30" s="72"/>
      <c r="BU30" s="72"/>
      <c r="BV30" s="72"/>
      <c r="BW30" s="72"/>
      <c r="BX30" s="73"/>
      <c r="BY30" s="89" t="s">
        <v>207</v>
      </c>
      <c r="BZ30" s="90"/>
      <c r="CA30" s="90"/>
      <c r="CB30" s="90"/>
      <c r="CC30" s="90"/>
      <c r="CD30" s="90"/>
      <c r="CE30" s="90"/>
      <c r="CF30" s="90"/>
      <c r="CG30" s="90"/>
      <c r="CH30" s="90"/>
      <c r="CI30" s="90"/>
      <c r="CJ30" s="91"/>
      <c r="CK30" s="80" t="s">
        <v>59</v>
      </c>
      <c r="CL30" s="81"/>
      <c r="CM30" s="81"/>
      <c r="CN30" s="81"/>
      <c r="CO30" s="81"/>
      <c r="CP30" s="81"/>
      <c r="CQ30" s="81"/>
      <c r="CR30" s="81"/>
      <c r="CS30" s="81"/>
      <c r="CT30" s="81"/>
      <c r="CU30" s="81"/>
      <c r="CV30" s="81"/>
      <c r="CW30" s="81"/>
      <c r="CX30" s="82"/>
      <c r="CY30" s="8" t="s">
        <v>103</v>
      </c>
      <c r="CZ30" s="8"/>
      <c r="DA30" s="8"/>
      <c r="DB30" s="210"/>
      <c r="DC30" s="210"/>
      <c r="DD30" s="210"/>
      <c r="DE30" s="210"/>
      <c r="DF30" s="210"/>
      <c r="DG30" s="210"/>
      <c r="DH30" s="210"/>
      <c r="DI30" s="210"/>
      <c r="DJ30" s="210"/>
      <c r="DK30" s="210"/>
      <c r="DL30" s="210"/>
      <c r="DM30" s="210"/>
      <c r="DN30" s="210"/>
      <c r="DO30" s="210"/>
      <c r="DP30" s="210"/>
      <c r="DQ30" s="210"/>
      <c r="DR30" s="210"/>
      <c r="DS30" s="210"/>
      <c r="DT30" s="210"/>
      <c r="DU30" s="210"/>
      <c r="DV30" s="210"/>
      <c r="DW30" s="210"/>
      <c r="DX30" s="210"/>
      <c r="DY30" s="210"/>
    </row>
    <row r="31" spans="1:131" s="4" customFormat="1" ht="33.75" customHeight="1" x14ac:dyDescent="0.2">
      <c r="A31" s="128" t="s">
        <v>107</v>
      </c>
      <c r="B31" s="128"/>
      <c r="C31" s="128"/>
      <c r="D31" s="128"/>
      <c r="E31" s="128"/>
      <c r="F31" s="128"/>
      <c r="G31" s="128"/>
      <c r="H31" s="128"/>
      <c r="I31" s="71" t="s">
        <v>125</v>
      </c>
      <c r="J31" s="72"/>
      <c r="K31" s="72"/>
      <c r="L31" s="72"/>
      <c r="M31" s="72"/>
      <c r="N31" s="72"/>
      <c r="O31" s="72"/>
      <c r="P31" s="72"/>
      <c r="Q31" s="73"/>
      <c r="R31" s="71" t="s">
        <v>126</v>
      </c>
      <c r="S31" s="72"/>
      <c r="T31" s="72"/>
      <c r="U31" s="72"/>
      <c r="V31" s="72"/>
      <c r="W31" s="72"/>
      <c r="X31" s="72"/>
      <c r="Y31" s="72"/>
      <c r="Z31" s="73"/>
      <c r="AA31" s="84" t="s">
        <v>100</v>
      </c>
      <c r="AB31" s="85"/>
      <c r="AC31" s="85"/>
      <c r="AD31" s="85"/>
      <c r="AE31" s="85"/>
      <c r="AF31" s="85"/>
      <c r="AG31" s="85"/>
      <c r="AH31" s="85"/>
      <c r="AI31" s="85"/>
      <c r="AJ31" s="85"/>
      <c r="AK31" s="85"/>
      <c r="AL31" s="86"/>
      <c r="AM31" s="139">
        <v>500000000</v>
      </c>
      <c r="AN31" s="140"/>
      <c r="AO31" s="140"/>
      <c r="AP31" s="140"/>
      <c r="AQ31" s="140"/>
      <c r="AR31" s="140"/>
      <c r="AS31" s="140"/>
      <c r="AT31" s="140"/>
      <c r="AU31" s="140"/>
      <c r="AV31" s="140"/>
      <c r="AW31" s="140"/>
      <c r="AX31" s="140"/>
      <c r="AY31" s="140"/>
      <c r="AZ31" s="141"/>
      <c r="BA31" s="71" t="s">
        <v>74</v>
      </c>
      <c r="BB31" s="72"/>
      <c r="BC31" s="72"/>
      <c r="BD31" s="72"/>
      <c r="BE31" s="72"/>
      <c r="BF31" s="72"/>
      <c r="BG31" s="72"/>
      <c r="BH31" s="72"/>
      <c r="BI31" s="72"/>
      <c r="BJ31" s="72"/>
      <c r="BK31" s="72"/>
      <c r="BL31" s="72"/>
      <c r="BM31" s="73"/>
      <c r="BN31" s="71" t="s">
        <v>66</v>
      </c>
      <c r="BO31" s="72"/>
      <c r="BP31" s="72"/>
      <c r="BQ31" s="72"/>
      <c r="BR31" s="72"/>
      <c r="BS31" s="72"/>
      <c r="BT31" s="72"/>
      <c r="BU31" s="72"/>
      <c r="BV31" s="72"/>
      <c r="BW31" s="72"/>
      <c r="BX31" s="73"/>
      <c r="BY31" s="89" t="s">
        <v>207</v>
      </c>
      <c r="BZ31" s="90"/>
      <c r="CA31" s="90"/>
      <c r="CB31" s="90"/>
      <c r="CC31" s="90"/>
      <c r="CD31" s="90"/>
      <c r="CE31" s="90"/>
      <c r="CF31" s="90"/>
      <c r="CG31" s="90"/>
      <c r="CH31" s="90"/>
      <c r="CI31" s="90"/>
      <c r="CJ31" s="91"/>
      <c r="CK31" s="80" t="s">
        <v>59</v>
      </c>
      <c r="CL31" s="81"/>
      <c r="CM31" s="81"/>
      <c r="CN31" s="81"/>
      <c r="CO31" s="81"/>
      <c r="CP31" s="81"/>
      <c r="CQ31" s="81"/>
      <c r="CR31" s="81"/>
      <c r="CS31" s="81"/>
      <c r="CT31" s="81"/>
      <c r="CU31" s="81"/>
      <c r="CV31" s="81"/>
      <c r="CW31" s="81"/>
      <c r="CX31" s="82"/>
      <c r="CY31" s="8" t="s">
        <v>103</v>
      </c>
      <c r="CZ31" s="8"/>
      <c r="DA31" s="8"/>
      <c r="DB31" s="210"/>
      <c r="DC31" s="210"/>
      <c r="DD31" s="210"/>
      <c r="DE31" s="210"/>
      <c r="DF31" s="210"/>
      <c r="DG31" s="210"/>
      <c r="DH31" s="210"/>
      <c r="DI31" s="210"/>
      <c r="DJ31" s="210"/>
      <c r="DK31" s="210"/>
      <c r="DL31" s="210"/>
      <c r="DM31" s="210"/>
      <c r="DN31" s="210"/>
      <c r="DO31" s="210"/>
      <c r="DP31" s="210"/>
      <c r="DQ31" s="210"/>
      <c r="DR31" s="210"/>
      <c r="DS31" s="210"/>
      <c r="DT31" s="210"/>
      <c r="DU31" s="210"/>
      <c r="DV31" s="210"/>
      <c r="DW31" s="210"/>
      <c r="DX31" s="210"/>
      <c r="DY31" s="210"/>
    </row>
    <row r="32" spans="1:131" s="4" customFormat="1" ht="95.25" customHeight="1" x14ac:dyDescent="0.2">
      <c r="A32" s="128" t="s">
        <v>108</v>
      </c>
      <c r="B32" s="128"/>
      <c r="C32" s="128"/>
      <c r="D32" s="128"/>
      <c r="E32" s="128"/>
      <c r="F32" s="128"/>
      <c r="G32" s="128"/>
      <c r="H32" s="128"/>
      <c r="I32" s="71" t="s">
        <v>127</v>
      </c>
      <c r="J32" s="72"/>
      <c r="K32" s="72"/>
      <c r="L32" s="72"/>
      <c r="M32" s="72"/>
      <c r="N32" s="72"/>
      <c r="O32" s="72"/>
      <c r="P32" s="72"/>
      <c r="Q32" s="73"/>
      <c r="R32" s="71" t="s">
        <v>128</v>
      </c>
      <c r="S32" s="72"/>
      <c r="T32" s="72"/>
      <c r="U32" s="72"/>
      <c r="V32" s="72"/>
      <c r="W32" s="72"/>
      <c r="X32" s="72"/>
      <c r="Y32" s="72"/>
      <c r="Z32" s="73"/>
      <c r="AA32" s="84" t="s">
        <v>110</v>
      </c>
      <c r="AB32" s="85"/>
      <c r="AC32" s="85"/>
      <c r="AD32" s="85"/>
      <c r="AE32" s="85"/>
      <c r="AF32" s="85"/>
      <c r="AG32" s="85"/>
      <c r="AH32" s="85"/>
      <c r="AI32" s="85"/>
      <c r="AJ32" s="85"/>
      <c r="AK32" s="85"/>
      <c r="AL32" s="86"/>
      <c r="AM32" s="139">
        <v>2900000</v>
      </c>
      <c r="AN32" s="140"/>
      <c r="AO32" s="140"/>
      <c r="AP32" s="140"/>
      <c r="AQ32" s="140"/>
      <c r="AR32" s="140"/>
      <c r="AS32" s="140"/>
      <c r="AT32" s="140"/>
      <c r="AU32" s="140"/>
      <c r="AV32" s="140"/>
      <c r="AW32" s="140"/>
      <c r="AX32" s="140"/>
      <c r="AY32" s="140"/>
      <c r="AZ32" s="141"/>
      <c r="BA32" s="71" t="s">
        <v>105</v>
      </c>
      <c r="BB32" s="72"/>
      <c r="BC32" s="72"/>
      <c r="BD32" s="72"/>
      <c r="BE32" s="72"/>
      <c r="BF32" s="72"/>
      <c r="BG32" s="72"/>
      <c r="BH32" s="72"/>
      <c r="BI32" s="72"/>
      <c r="BJ32" s="72"/>
      <c r="BK32" s="72"/>
      <c r="BL32" s="72"/>
      <c r="BM32" s="73"/>
      <c r="BN32" s="71" t="s">
        <v>106</v>
      </c>
      <c r="BO32" s="72"/>
      <c r="BP32" s="72"/>
      <c r="BQ32" s="72"/>
      <c r="BR32" s="72"/>
      <c r="BS32" s="72"/>
      <c r="BT32" s="72"/>
      <c r="BU32" s="72"/>
      <c r="BV32" s="72"/>
      <c r="BW32" s="72"/>
      <c r="BX32" s="73"/>
      <c r="BY32" s="89" t="s">
        <v>206</v>
      </c>
      <c r="BZ32" s="90"/>
      <c r="CA32" s="90"/>
      <c r="CB32" s="90"/>
      <c r="CC32" s="90"/>
      <c r="CD32" s="90"/>
      <c r="CE32" s="90"/>
      <c r="CF32" s="90"/>
      <c r="CG32" s="90"/>
      <c r="CH32" s="90"/>
      <c r="CI32" s="90"/>
      <c r="CJ32" s="91"/>
      <c r="CK32" s="80" t="s">
        <v>59</v>
      </c>
      <c r="CL32" s="81"/>
      <c r="CM32" s="81"/>
      <c r="CN32" s="81"/>
      <c r="CO32" s="81"/>
      <c r="CP32" s="81"/>
      <c r="CQ32" s="81"/>
      <c r="CR32" s="81"/>
      <c r="CS32" s="81"/>
      <c r="CT32" s="81"/>
      <c r="CU32" s="81"/>
      <c r="CV32" s="81"/>
      <c r="CW32" s="81"/>
      <c r="CX32" s="82"/>
      <c r="CY32" s="8" t="s">
        <v>111</v>
      </c>
      <c r="CZ32" s="8"/>
      <c r="DA32" s="8"/>
      <c r="DB32" s="210"/>
      <c r="DC32" s="210"/>
      <c r="DD32" s="210"/>
      <c r="DE32" s="210"/>
      <c r="DF32" s="210"/>
      <c r="DG32" s="210"/>
      <c r="DH32" s="210"/>
      <c r="DI32" s="210"/>
      <c r="DJ32" s="210"/>
      <c r="DK32" s="210"/>
      <c r="DL32" s="210"/>
      <c r="DM32" s="210"/>
      <c r="DN32" s="210"/>
      <c r="DO32" s="210"/>
      <c r="DP32" s="210"/>
      <c r="DQ32" s="210"/>
      <c r="DR32" s="210"/>
      <c r="DS32" s="210"/>
      <c r="DT32" s="210"/>
      <c r="DU32" s="210"/>
      <c r="DV32" s="210"/>
      <c r="DW32" s="210"/>
      <c r="DX32" s="210"/>
      <c r="DY32" s="210"/>
    </row>
    <row r="33" spans="1:129" s="4" customFormat="1" ht="101.25" customHeight="1" x14ac:dyDescent="0.2">
      <c r="A33" s="70" t="s">
        <v>109</v>
      </c>
      <c r="B33" s="70"/>
      <c r="C33" s="70"/>
      <c r="D33" s="70"/>
      <c r="E33" s="70"/>
      <c r="F33" s="70"/>
      <c r="G33" s="70"/>
      <c r="H33" s="70"/>
      <c r="I33" s="71" t="s">
        <v>127</v>
      </c>
      <c r="J33" s="72"/>
      <c r="K33" s="72"/>
      <c r="L33" s="72"/>
      <c r="M33" s="72"/>
      <c r="N33" s="72"/>
      <c r="O33" s="72"/>
      <c r="P33" s="72"/>
      <c r="Q33" s="73"/>
      <c r="R33" s="71" t="s">
        <v>128</v>
      </c>
      <c r="S33" s="72"/>
      <c r="T33" s="72"/>
      <c r="U33" s="72"/>
      <c r="V33" s="72"/>
      <c r="W33" s="72"/>
      <c r="X33" s="72"/>
      <c r="Y33" s="72"/>
      <c r="Z33" s="73"/>
      <c r="AA33" s="84" t="s">
        <v>113</v>
      </c>
      <c r="AB33" s="85"/>
      <c r="AC33" s="85"/>
      <c r="AD33" s="85"/>
      <c r="AE33" s="85"/>
      <c r="AF33" s="85"/>
      <c r="AG33" s="85"/>
      <c r="AH33" s="85"/>
      <c r="AI33" s="85"/>
      <c r="AJ33" s="85"/>
      <c r="AK33" s="85"/>
      <c r="AL33" s="86"/>
      <c r="AM33" s="139">
        <v>1180000</v>
      </c>
      <c r="AN33" s="140"/>
      <c r="AO33" s="140"/>
      <c r="AP33" s="140"/>
      <c r="AQ33" s="140"/>
      <c r="AR33" s="140"/>
      <c r="AS33" s="140"/>
      <c r="AT33" s="140"/>
      <c r="AU33" s="140"/>
      <c r="AV33" s="140"/>
      <c r="AW33" s="140"/>
      <c r="AX33" s="140"/>
      <c r="AY33" s="140"/>
      <c r="AZ33" s="141"/>
      <c r="BA33" s="71" t="s">
        <v>73</v>
      </c>
      <c r="BB33" s="72"/>
      <c r="BC33" s="72"/>
      <c r="BD33" s="72"/>
      <c r="BE33" s="72"/>
      <c r="BF33" s="72"/>
      <c r="BG33" s="72"/>
      <c r="BH33" s="72"/>
      <c r="BI33" s="72"/>
      <c r="BJ33" s="72"/>
      <c r="BK33" s="72"/>
      <c r="BL33" s="72"/>
      <c r="BM33" s="73"/>
      <c r="BN33" s="71" t="s">
        <v>64</v>
      </c>
      <c r="BO33" s="72"/>
      <c r="BP33" s="72"/>
      <c r="BQ33" s="72"/>
      <c r="BR33" s="72"/>
      <c r="BS33" s="72"/>
      <c r="BT33" s="72"/>
      <c r="BU33" s="72"/>
      <c r="BV33" s="72"/>
      <c r="BW33" s="72"/>
      <c r="BX33" s="73"/>
      <c r="BY33" s="89" t="s">
        <v>206</v>
      </c>
      <c r="BZ33" s="90"/>
      <c r="CA33" s="90"/>
      <c r="CB33" s="90"/>
      <c r="CC33" s="90"/>
      <c r="CD33" s="90"/>
      <c r="CE33" s="90"/>
      <c r="CF33" s="90"/>
      <c r="CG33" s="90"/>
      <c r="CH33" s="90"/>
      <c r="CI33" s="90"/>
      <c r="CJ33" s="91"/>
      <c r="CK33" s="80" t="s">
        <v>59</v>
      </c>
      <c r="CL33" s="81"/>
      <c r="CM33" s="81"/>
      <c r="CN33" s="81"/>
      <c r="CO33" s="81"/>
      <c r="CP33" s="81"/>
      <c r="CQ33" s="81"/>
      <c r="CR33" s="81"/>
      <c r="CS33" s="81"/>
      <c r="CT33" s="81"/>
      <c r="CU33" s="81"/>
      <c r="CV33" s="81"/>
      <c r="CW33" s="81"/>
      <c r="CX33" s="82"/>
      <c r="CY33" s="8" t="s">
        <v>111</v>
      </c>
      <c r="CZ33" s="8"/>
      <c r="DA33" s="8"/>
      <c r="DB33" s="210"/>
      <c r="DC33" s="210"/>
      <c r="DD33" s="210"/>
      <c r="DE33" s="210"/>
      <c r="DF33" s="210"/>
      <c r="DG33" s="210"/>
      <c r="DH33" s="210"/>
      <c r="DI33" s="210"/>
      <c r="DJ33" s="210"/>
      <c r="DK33" s="210"/>
      <c r="DL33" s="210"/>
      <c r="DM33" s="210"/>
      <c r="DN33" s="210"/>
      <c r="DO33" s="210"/>
      <c r="DP33" s="210"/>
      <c r="DQ33" s="210"/>
      <c r="DR33" s="210"/>
      <c r="DS33" s="210"/>
      <c r="DT33" s="210"/>
      <c r="DU33" s="210"/>
      <c r="DV33" s="210"/>
      <c r="DW33" s="210"/>
      <c r="DX33" s="210"/>
      <c r="DY33" s="210"/>
    </row>
    <row r="34" spans="1:129" s="4" customFormat="1" ht="37.5" customHeight="1" x14ac:dyDescent="0.2">
      <c r="A34" s="190" t="s">
        <v>112</v>
      </c>
      <c r="B34" s="190"/>
      <c r="C34" s="190"/>
      <c r="D34" s="190"/>
      <c r="E34" s="190"/>
      <c r="F34" s="190"/>
      <c r="G34" s="190"/>
      <c r="H34" s="190"/>
      <c r="I34" s="187"/>
      <c r="J34" s="188"/>
      <c r="K34" s="188"/>
      <c r="L34" s="188"/>
      <c r="M34" s="188"/>
      <c r="N34" s="188"/>
      <c r="O34" s="188"/>
      <c r="P34" s="188"/>
      <c r="Q34" s="189"/>
      <c r="R34" s="187" t="s">
        <v>209</v>
      </c>
      <c r="S34" s="188"/>
      <c r="T34" s="188"/>
      <c r="U34" s="188"/>
      <c r="V34" s="188"/>
      <c r="W34" s="188"/>
      <c r="X34" s="188"/>
      <c r="Y34" s="188"/>
      <c r="Z34" s="189"/>
      <c r="AA34" s="191" t="s">
        <v>114</v>
      </c>
      <c r="AB34" s="192"/>
      <c r="AC34" s="192"/>
      <c r="AD34" s="192"/>
      <c r="AE34" s="192"/>
      <c r="AF34" s="192"/>
      <c r="AG34" s="192"/>
      <c r="AH34" s="192"/>
      <c r="AI34" s="192"/>
      <c r="AJ34" s="192"/>
      <c r="AK34" s="192"/>
      <c r="AL34" s="193"/>
      <c r="AM34" s="139">
        <v>100000</v>
      </c>
      <c r="AN34" s="140"/>
      <c r="AO34" s="140"/>
      <c r="AP34" s="140"/>
      <c r="AQ34" s="140"/>
      <c r="AR34" s="140"/>
      <c r="AS34" s="140"/>
      <c r="AT34" s="140"/>
      <c r="AU34" s="140"/>
      <c r="AV34" s="140"/>
      <c r="AW34" s="140"/>
      <c r="AX34" s="140"/>
      <c r="AY34" s="140"/>
      <c r="AZ34" s="141"/>
      <c r="BA34" s="187" t="s">
        <v>58</v>
      </c>
      <c r="BB34" s="188"/>
      <c r="BC34" s="188"/>
      <c r="BD34" s="188"/>
      <c r="BE34" s="188"/>
      <c r="BF34" s="188"/>
      <c r="BG34" s="188"/>
      <c r="BH34" s="188"/>
      <c r="BI34" s="188"/>
      <c r="BJ34" s="188"/>
      <c r="BK34" s="188"/>
      <c r="BL34" s="188"/>
      <c r="BM34" s="189"/>
      <c r="BN34" s="71" t="s">
        <v>115</v>
      </c>
      <c r="BO34" s="72"/>
      <c r="BP34" s="72"/>
      <c r="BQ34" s="72"/>
      <c r="BR34" s="72"/>
      <c r="BS34" s="72"/>
      <c r="BT34" s="72"/>
      <c r="BU34" s="72"/>
      <c r="BV34" s="72"/>
      <c r="BW34" s="72"/>
      <c r="BX34" s="73"/>
      <c r="BY34" s="89" t="s">
        <v>206</v>
      </c>
      <c r="BZ34" s="90"/>
      <c r="CA34" s="90"/>
      <c r="CB34" s="90"/>
      <c r="CC34" s="90"/>
      <c r="CD34" s="90"/>
      <c r="CE34" s="90"/>
      <c r="CF34" s="90"/>
      <c r="CG34" s="90"/>
      <c r="CH34" s="90"/>
      <c r="CI34" s="90"/>
      <c r="CJ34" s="91"/>
      <c r="CK34" s="80" t="s">
        <v>59</v>
      </c>
      <c r="CL34" s="81"/>
      <c r="CM34" s="81"/>
      <c r="CN34" s="81"/>
      <c r="CO34" s="81"/>
      <c r="CP34" s="81"/>
      <c r="CQ34" s="81"/>
      <c r="CR34" s="81"/>
      <c r="CS34" s="81"/>
      <c r="CT34" s="81"/>
      <c r="CU34" s="81"/>
      <c r="CV34" s="81"/>
      <c r="CW34" s="81"/>
      <c r="CX34" s="82"/>
      <c r="CY34" s="25" t="s">
        <v>116</v>
      </c>
      <c r="CZ34" s="8"/>
      <c r="DA34" s="8"/>
      <c r="DB34" s="210"/>
      <c r="DC34" s="210"/>
      <c r="DD34" s="210"/>
      <c r="DE34" s="210"/>
      <c r="DF34" s="210"/>
      <c r="DG34" s="210"/>
      <c r="DH34" s="210"/>
      <c r="DI34" s="210"/>
      <c r="DJ34" s="210"/>
      <c r="DK34" s="210"/>
      <c r="DL34" s="210"/>
      <c r="DM34" s="210"/>
      <c r="DN34" s="210"/>
      <c r="DO34" s="210"/>
      <c r="DP34" s="210"/>
      <c r="DQ34" s="210"/>
      <c r="DR34" s="210"/>
      <c r="DS34" s="210"/>
      <c r="DT34" s="210"/>
      <c r="DU34" s="210"/>
      <c r="DV34" s="210"/>
      <c r="DW34" s="210"/>
      <c r="DX34" s="210"/>
      <c r="DY34" s="210"/>
    </row>
    <row r="35" spans="1:129" s="4" customFormat="1" ht="37.5" customHeight="1" x14ac:dyDescent="0.2">
      <c r="A35" s="128" t="s">
        <v>176</v>
      </c>
      <c r="B35" s="128"/>
      <c r="C35" s="128"/>
      <c r="D35" s="128"/>
      <c r="E35" s="128"/>
      <c r="F35" s="128"/>
      <c r="G35" s="128"/>
      <c r="H35" s="128"/>
      <c r="I35" s="71"/>
      <c r="J35" s="72"/>
      <c r="K35" s="72"/>
      <c r="L35" s="72"/>
      <c r="M35" s="72"/>
      <c r="N35" s="72"/>
      <c r="O35" s="72"/>
      <c r="P35" s="72"/>
      <c r="Q35" s="73"/>
      <c r="R35" s="71" t="s">
        <v>131</v>
      </c>
      <c r="S35" s="72"/>
      <c r="T35" s="72"/>
      <c r="U35" s="72"/>
      <c r="V35" s="72"/>
      <c r="W35" s="72"/>
      <c r="X35" s="72"/>
      <c r="Y35" s="72"/>
      <c r="Z35" s="73"/>
      <c r="AA35" s="84" t="s">
        <v>117</v>
      </c>
      <c r="AB35" s="85"/>
      <c r="AC35" s="85"/>
      <c r="AD35" s="85"/>
      <c r="AE35" s="85"/>
      <c r="AF35" s="85"/>
      <c r="AG35" s="85"/>
      <c r="AH35" s="85"/>
      <c r="AI35" s="85"/>
      <c r="AJ35" s="85"/>
      <c r="AK35" s="85"/>
      <c r="AL35" s="86"/>
      <c r="AM35" s="139">
        <v>10000</v>
      </c>
      <c r="AN35" s="140"/>
      <c r="AO35" s="140"/>
      <c r="AP35" s="140"/>
      <c r="AQ35" s="140"/>
      <c r="AR35" s="140"/>
      <c r="AS35" s="140"/>
      <c r="AT35" s="140"/>
      <c r="AU35" s="140"/>
      <c r="AV35" s="140"/>
      <c r="AW35" s="140"/>
      <c r="AX35" s="140"/>
      <c r="AY35" s="140"/>
      <c r="AZ35" s="141"/>
      <c r="BA35" s="71" t="s">
        <v>58</v>
      </c>
      <c r="BB35" s="72"/>
      <c r="BC35" s="72"/>
      <c r="BD35" s="72"/>
      <c r="BE35" s="72"/>
      <c r="BF35" s="72"/>
      <c r="BG35" s="72"/>
      <c r="BH35" s="72"/>
      <c r="BI35" s="72"/>
      <c r="BJ35" s="72"/>
      <c r="BK35" s="72"/>
      <c r="BL35" s="72"/>
      <c r="BM35" s="73"/>
      <c r="BN35" s="71" t="s">
        <v>64</v>
      </c>
      <c r="BO35" s="72"/>
      <c r="BP35" s="72"/>
      <c r="BQ35" s="72"/>
      <c r="BR35" s="72"/>
      <c r="BS35" s="72"/>
      <c r="BT35" s="72"/>
      <c r="BU35" s="72"/>
      <c r="BV35" s="72"/>
      <c r="BW35" s="72"/>
      <c r="BX35" s="73"/>
      <c r="BY35" s="89" t="s">
        <v>208</v>
      </c>
      <c r="BZ35" s="90"/>
      <c r="CA35" s="90"/>
      <c r="CB35" s="90"/>
      <c r="CC35" s="90"/>
      <c r="CD35" s="90"/>
      <c r="CE35" s="90"/>
      <c r="CF35" s="90"/>
      <c r="CG35" s="90"/>
      <c r="CH35" s="90"/>
      <c r="CI35" s="90"/>
      <c r="CJ35" s="91"/>
      <c r="CK35" s="80" t="s">
        <v>120</v>
      </c>
      <c r="CL35" s="81"/>
      <c r="CM35" s="81"/>
      <c r="CN35" s="81"/>
      <c r="CO35" s="81"/>
      <c r="CP35" s="81"/>
      <c r="CQ35" s="81"/>
      <c r="CR35" s="81"/>
      <c r="CS35" s="81"/>
      <c r="CT35" s="81"/>
      <c r="CU35" s="81"/>
      <c r="CV35" s="81"/>
      <c r="CW35" s="81"/>
      <c r="CX35" s="82"/>
      <c r="CY35" s="8" t="s">
        <v>116</v>
      </c>
      <c r="CZ35" s="8"/>
      <c r="DA35" s="8"/>
      <c r="DB35" s="210"/>
      <c r="DC35" s="210"/>
      <c r="DD35" s="210"/>
      <c r="DE35" s="210"/>
      <c r="DF35" s="210"/>
      <c r="DG35" s="210"/>
      <c r="DH35" s="210"/>
      <c r="DI35" s="210"/>
      <c r="DJ35" s="210"/>
      <c r="DK35" s="210"/>
      <c r="DL35" s="210"/>
      <c r="DM35" s="210"/>
      <c r="DN35" s="210"/>
      <c r="DO35" s="210"/>
      <c r="DP35" s="210"/>
      <c r="DQ35" s="210"/>
      <c r="DR35" s="210"/>
      <c r="DS35" s="210"/>
      <c r="DT35" s="210"/>
      <c r="DU35" s="210"/>
      <c r="DV35" s="210"/>
      <c r="DW35" s="210"/>
      <c r="DX35" s="210"/>
      <c r="DY35" s="210"/>
    </row>
    <row r="36" spans="1:129" s="4" customFormat="1" ht="37.5" customHeight="1" x14ac:dyDescent="0.2">
      <c r="A36" s="70" t="s">
        <v>177</v>
      </c>
      <c r="B36" s="70"/>
      <c r="C36" s="70"/>
      <c r="D36" s="70"/>
      <c r="E36" s="70"/>
      <c r="F36" s="70"/>
      <c r="G36" s="70"/>
      <c r="H36" s="70"/>
      <c r="I36" s="71" t="s">
        <v>129</v>
      </c>
      <c r="J36" s="72"/>
      <c r="K36" s="72"/>
      <c r="L36" s="72"/>
      <c r="M36" s="72"/>
      <c r="N36" s="72"/>
      <c r="O36" s="72"/>
      <c r="P36" s="72"/>
      <c r="Q36" s="73"/>
      <c r="R36" s="71" t="s">
        <v>130</v>
      </c>
      <c r="S36" s="72"/>
      <c r="T36" s="72"/>
      <c r="U36" s="72"/>
      <c r="V36" s="72"/>
      <c r="W36" s="72"/>
      <c r="X36" s="72"/>
      <c r="Y36" s="72"/>
      <c r="Z36" s="73"/>
      <c r="AA36" s="84" t="s">
        <v>118</v>
      </c>
      <c r="AB36" s="85"/>
      <c r="AC36" s="85"/>
      <c r="AD36" s="85"/>
      <c r="AE36" s="85"/>
      <c r="AF36" s="85"/>
      <c r="AG36" s="85"/>
      <c r="AH36" s="85"/>
      <c r="AI36" s="85"/>
      <c r="AJ36" s="85"/>
      <c r="AK36" s="85"/>
      <c r="AL36" s="86"/>
      <c r="AM36" s="139">
        <v>69000</v>
      </c>
      <c r="AN36" s="140"/>
      <c r="AO36" s="140"/>
      <c r="AP36" s="140"/>
      <c r="AQ36" s="140"/>
      <c r="AR36" s="140"/>
      <c r="AS36" s="140"/>
      <c r="AT36" s="140"/>
      <c r="AU36" s="140"/>
      <c r="AV36" s="140"/>
      <c r="AW36" s="140"/>
      <c r="AX36" s="140"/>
      <c r="AY36" s="140"/>
      <c r="AZ36" s="141"/>
      <c r="BA36" s="71" t="s">
        <v>105</v>
      </c>
      <c r="BB36" s="72"/>
      <c r="BC36" s="72"/>
      <c r="BD36" s="72"/>
      <c r="BE36" s="72"/>
      <c r="BF36" s="72"/>
      <c r="BG36" s="72"/>
      <c r="BH36" s="72"/>
      <c r="BI36" s="72"/>
      <c r="BJ36" s="72"/>
      <c r="BK36" s="72"/>
      <c r="BL36" s="72"/>
      <c r="BM36" s="73"/>
      <c r="BN36" s="71" t="s">
        <v>64</v>
      </c>
      <c r="BO36" s="72"/>
      <c r="BP36" s="72"/>
      <c r="BQ36" s="72"/>
      <c r="BR36" s="72"/>
      <c r="BS36" s="72"/>
      <c r="BT36" s="72"/>
      <c r="BU36" s="72"/>
      <c r="BV36" s="72"/>
      <c r="BW36" s="72"/>
      <c r="BX36" s="73"/>
      <c r="BY36" s="89" t="s">
        <v>208</v>
      </c>
      <c r="BZ36" s="90"/>
      <c r="CA36" s="90"/>
      <c r="CB36" s="90"/>
      <c r="CC36" s="90"/>
      <c r="CD36" s="90"/>
      <c r="CE36" s="90"/>
      <c r="CF36" s="90"/>
      <c r="CG36" s="90"/>
      <c r="CH36" s="90"/>
      <c r="CI36" s="90"/>
      <c r="CJ36" s="91"/>
      <c r="CK36" s="80" t="s">
        <v>59</v>
      </c>
      <c r="CL36" s="81"/>
      <c r="CM36" s="81"/>
      <c r="CN36" s="81"/>
      <c r="CO36" s="81"/>
      <c r="CP36" s="81"/>
      <c r="CQ36" s="81"/>
      <c r="CR36" s="81"/>
      <c r="CS36" s="81"/>
      <c r="CT36" s="81"/>
      <c r="CU36" s="81"/>
      <c r="CV36" s="81"/>
      <c r="CW36" s="81"/>
      <c r="CX36" s="82"/>
      <c r="CY36" s="8" t="s">
        <v>116</v>
      </c>
      <c r="CZ36" s="8" t="s">
        <v>116</v>
      </c>
      <c r="DA36" s="8"/>
      <c r="DB36" s="210"/>
      <c r="DC36" s="210"/>
      <c r="DD36" s="210"/>
      <c r="DE36" s="210"/>
      <c r="DF36" s="210"/>
      <c r="DG36" s="210"/>
      <c r="DH36" s="210"/>
      <c r="DI36" s="210"/>
      <c r="DJ36" s="210"/>
      <c r="DK36" s="210"/>
      <c r="DL36" s="210"/>
      <c r="DM36" s="210"/>
      <c r="DN36" s="210"/>
      <c r="DO36" s="210"/>
      <c r="DP36" s="210"/>
      <c r="DQ36" s="210"/>
      <c r="DR36" s="210"/>
      <c r="DS36" s="210"/>
      <c r="DT36" s="210"/>
      <c r="DU36" s="210"/>
      <c r="DV36" s="210"/>
      <c r="DW36" s="210"/>
      <c r="DX36" s="210"/>
      <c r="DY36" s="210"/>
    </row>
    <row r="37" spans="1:129" s="4" customFormat="1" ht="37.5" customHeight="1" x14ac:dyDescent="0.2">
      <c r="A37" s="128" t="s">
        <v>178</v>
      </c>
      <c r="B37" s="128"/>
      <c r="C37" s="128"/>
      <c r="D37" s="128"/>
      <c r="E37" s="128"/>
      <c r="F37" s="128"/>
      <c r="G37" s="128"/>
      <c r="H37" s="128"/>
      <c r="I37" s="71" t="s">
        <v>129</v>
      </c>
      <c r="J37" s="72"/>
      <c r="K37" s="72"/>
      <c r="L37" s="72"/>
      <c r="M37" s="72"/>
      <c r="N37" s="72"/>
      <c r="O37" s="72"/>
      <c r="P37" s="72"/>
      <c r="Q37" s="73"/>
      <c r="R37" s="71" t="s">
        <v>130</v>
      </c>
      <c r="S37" s="72"/>
      <c r="T37" s="72"/>
      <c r="U37" s="72"/>
      <c r="V37" s="72"/>
      <c r="W37" s="72"/>
      <c r="X37" s="72"/>
      <c r="Y37" s="72"/>
      <c r="Z37" s="73"/>
      <c r="AA37" s="84" t="s">
        <v>118</v>
      </c>
      <c r="AB37" s="85"/>
      <c r="AC37" s="85"/>
      <c r="AD37" s="85"/>
      <c r="AE37" s="85"/>
      <c r="AF37" s="85"/>
      <c r="AG37" s="85"/>
      <c r="AH37" s="85"/>
      <c r="AI37" s="85"/>
      <c r="AJ37" s="85"/>
      <c r="AK37" s="85"/>
      <c r="AL37" s="86"/>
      <c r="AM37" s="139">
        <v>148000</v>
      </c>
      <c r="AN37" s="140"/>
      <c r="AO37" s="140"/>
      <c r="AP37" s="140"/>
      <c r="AQ37" s="140"/>
      <c r="AR37" s="140"/>
      <c r="AS37" s="140"/>
      <c r="AT37" s="140"/>
      <c r="AU37" s="140"/>
      <c r="AV37" s="140"/>
      <c r="AW37" s="140"/>
      <c r="AX37" s="140"/>
      <c r="AY37" s="140"/>
      <c r="AZ37" s="141"/>
      <c r="BA37" s="71" t="s">
        <v>75</v>
      </c>
      <c r="BB37" s="72"/>
      <c r="BC37" s="72"/>
      <c r="BD37" s="72"/>
      <c r="BE37" s="72"/>
      <c r="BF37" s="72"/>
      <c r="BG37" s="72"/>
      <c r="BH37" s="72"/>
      <c r="BI37" s="72"/>
      <c r="BJ37" s="72"/>
      <c r="BK37" s="72"/>
      <c r="BL37" s="72"/>
      <c r="BM37" s="73"/>
      <c r="BN37" s="71" t="s">
        <v>106</v>
      </c>
      <c r="BO37" s="72"/>
      <c r="BP37" s="72"/>
      <c r="BQ37" s="72"/>
      <c r="BR37" s="72"/>
      <c r="BS37" s="72"/>
      <c r="BT37" s="72"/>
      <c r="BU37" s="72"/>
      <c r="BV37" s="72"/>
      <c r="BW37" s="72"/>
      <c r="BX37" s="73"/>
      <c r="BY37" s="89" t="s">
        <v>208</v>
      </c>
      <c r="BZ37" s="90"/>
      <c r="CA37" s="90"/>
      <c r="CB37" s="90"/>
      <c r="CC37" s="90"/>
      <c r="CD37" s="90"/>
      <c r="CE37" s="90"/>
      <c r="CF37" s="90"/>
      <c r="CG37" s="90"/>
      <c r="CH37" s="90"/>
      <c r="CI37" s="90"/>
      <c r="CJ37" s="91"/>
      <c r="CK37" s="80" t="s">
        <v>59</v>
      </c>
      <c r="CL37" s="81"/>
      <c r="CM37" s="81"/>
      <c r="CN37" s="81"/>
      <c r="CO37" s="81"/>
      <c r="CP37" s="81"/>
      <c r="CQ37" s="81"/>
      <c r="CR37" s="81"/>
      <c r="CS37" s="81"/>
      <c r="CT37" s="81"/>
      <c r="CU37" s="81"/>
      <c r="CV37" s="81"/>
      <c r="CW37" s="81"/>
      <c r="CX37" s="82"/>
      <c r="CY37" s="8" t="s">
        <v>116</v>
      </c>
      <c r="CZ37" s="8" t="s">
        <v>116</v>
      </c>
      <c r="DA37" s="8"/>
      <c r="DB37" s="210"/>
      <c r="DC37" s="210"/>
      <c r="DD37" s="210"/>
      <c r="DE37" s="210"/>
      <c r="DF37" s="210"/>
      <c r="DG37" s="210"/>
      <c r="DH37" s="210"/>
      <c r="DI37" s="210"/>
      <c r="DJ37" s="210"/>
      <c r="DK37" s="210"/>
      <c r="DL37" s="210"/>
      <c r="DM37" s="210"/>
      <c r="DN37" s="210"/>
      <c r="DO37" s="210"/>
      <c r="DP37" s="210"/>
      <c r="DQ37" s="210"/>
      <c r="DR37" s="210"/>
      <c r="DS37" s="210"/>
      <c r="DT37" s="210"/>
      <c r="DU37" s="210"/>
      <c r="DV37" s="210"/>
      <c r="DW37" s="210"/>
      <c r="DX37" s="210"/>
      <c r="DY37" s="210"/>
    </row>
    <row r="38" spans="1:129" s="4" customFormat="1" ht="58.5" customHeight="1" x14ac:dyDescent="0.2">
      <c r="A38" s="128" t="s">
        <v>179</v>
      </c>
      <c r="B38" s="128"/>
      <c r="C38" s="128"/>
      <c r="D38" s="128"/>
      <c r="E38" s="128"/>
      <c r="F38" s="128"/>
      <c r="G38" s="128"/>
      <c r="H38" s="128"/>
      <c r="I38" s="71"/>
      <c r="J38" s="72"/>
      <c r="K38" s="72"/>
      <c r="L38" s="72"/>
      <c r="M38" s="72"/>
      <c r="N38" s="72"/>
      <c r="O38" s="72"/>
      <c r="P38" s="72"/>
      <c r="Q38" s="73"/>
      <c r="R38" s="71" t="s">
        <v>132</v>
      </c>
      <c r="S38" s="72"/>
      <c r="T38" s="72"/>
      <c r="U38" s="72"/>
      <c r="V38" s="72"/>
      <c r="W38" s="72"/>
      <c r="X38" s="72"/>
      <c r="Y38" s="72"/>
      <c r="Z38" s="73"/>
      <c r="AA38" s="84" t="s">
        <v>133</v>
      </c>
      <c r="AB38" s="85"/>
      <c r="AC38" s="85"/>
      <c r="AD38" s="85"/>
      <c r="AE38" s="85"/>
      <c r="AF38" s="85"/>
      <c r="AG38" s="85"/>
      <c r="AH38" s="85"/>
      <c r="AI38" s="85"/>
      <c r="AJ38" s="85"/>
      <c r="AK38" s="85"/>
      <c r="AL38" s="86"/>
      <c r="AM38" s="139">
        <v>15300000</v>
      </c>
      <c r="AN38" s="140"/>
      <c r="AO38" s="140"/>
      <c r="AP38" s="140"/>
      <c r="AQ38" s="140"/>
      <c r="AR38" s="140"/>
      <c r="AS38" s="140"/>
      <c r="AT38" s="140"/>
      <c r="AU38" s="140"/>
      <c r="AV38" s="140"/>
      <c r="AW38" s="140"/>
      <c r="AX38" s="140"/>
      <c r="AY38" s="140"/>
      <c r="AZ38" s="141"/>
      <c r="BA38" s="71" t="s">
        <v>64</v>
      </c>
      <c r="BB38" s="72"/>
      <c r="BC38" s="72"/>
      <c r="BD38" s="72"/>
      <c r="BE38" s="72"/>
      <c r="BF38" s="72"/>
      <c r="BG38" s="72"/>
      <c r="BH38" s="72"/>
      <c r="BI38" s="72"/>
      <c r="BJ38" s="72"/>
      <c r="BK38" s="72"/>
      <c r="BL38" s="72"/>
      <c r="BM38" s="73"/>
      <c r="BN38" s="71" t="s">
        <v>134</v>
      </c>
      <c r="BO38" s="72"/>
      <c r="BP38" s="72"/>
      <c r="BQ38" s="72"/>
      <c r="BR38" s="72"/>
      <c r="BS38" s="72"/>
      <c r="BT38" s="72"/>
      <c r="BU38" s="72"/>
      <c r="BV38" s="72"/>
      <c r="BW38" s="72"/>
      <c r="BX38" s="73"/>
      <c r="BY38" s="89" t="s">
        <v>207</v>
      </c>
      <c r="BZ38" s="90"/>
      <c r="CA38" s="90"/>
      <c r="CB38" s="90"/>
      <c r="CC38" s="90"/>
      <c r="CD38" s="90"/>
      <c r="CE38" s="90"/>
      <c r="CF38" s="90"/>
      <c r="CG38" s="90"/>
      <c r="CH38" s="90"/>
      <c r="CI38" s="90"/>
      <c r="CJ38" s="91"/>
      <c r="CK38" s="80" t="s">
        <v>59</v>
      </c>
      <c r="CL38" s="81"/>
      <c r="CM38" s="81"/>
      <c r="CN38" s="81"/>
      <c r="CO38" s="81"/>
      <c r="CP38" s="81"/>
      <c r="CQ38" s="81"/>
      <c r="CR38" s="81"/>
      <c r="CS38" s="81"/>
      <c r="CT38" s="81"/>
      <c r="CU38" s="81"/>
      <c r="CV38" s="81"/>
      <c r="CW38" s="81"/>
      <c r="CX38" s="82"/>
      <c r="CY38" s="8" t="s">
        <v>135</v>
      </c>
      <c r="CZ38" s="8" t="s">
        <v>136</v>
      </c>
      <c r="DA38" s="8"/>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0"/>
    </row>
    <row r="40" spans="1:129" s="4" customFormat="1" ht="75.75" customHeight="1" x14ac:dyDescent="0.2">
      <c r="A40" s="128" t="s">
        <v>180</v>
      </c>
      <c r="B40" s="128"/>
      <c r="C40" s="128"/>
      <c r="D40" s="128"/>
      <c r="E40" s="128"/>
      <c r="F40" s="128"/>
      <c r="G40" s="128"/>
      <c r="H40" s="128"/>
      <c r="I40" s="71"/>
      <c r="J40" s="72"/>
      <c r="K40" s="72"/>
      <c r="L40" s="72"/>
      <c r="M40" s="72"/>
      <c r="N40" s="72"/>
      <c r="O40" s="72"/>
      <c r="P40" s="72"/>
      <c r="Q40" s="73"/>
      <c r="R40" s="71"/>
      <c r="S40" s="72"/>
      <c r="T40" s="72"/>
      <c r="U40" s="72"/>
      <c r="V40" s="72"/>
      <c r="W40" s="72"/>
      <c r="X40" s="72"/>
      <c r="Y40" s="72"/>
      <c r="Z40" s="73"/>
      <c r="AA40" s="84" t="s">
        <v>138</v>
      </c>
      <c r="AB40" s="85"/>
      <c r="AC40" s="85"/>
      <c r="AD40" s="85"/>
      <c r="AE40" s="85"/>
      <c r="AF40" s="85"/>
      <c r="AG40" s="85"/>
      <c r="AH40" s="85"/>
      <c r="AI40" s="85"/>
      <c r="AJ40" s="85"/>
      <c r="AK40" s="85"/>
      <c r="AL40" s="86"/>
      <c r="AM40" s="139">
        <v>2100000</v>
      </c>
      <c r="AN40" s="140"/>
      <c r="AO40" s="140"/>
      <c r="AP40" s="140"/>
      <c r="AQ40" s="140"/>
      <c r="AR40" s="140"/>
      <c r="AS40" s="140"/>
      <c r="AT40" s="140"/>
      <c r="AU40" s="140"/>
      <c r="AV40" s="140"/>
      <c r="AW40" s="140"/>
      <c r="AX40" s="140"/>
      <c r="AY40" s="140"/>
      <c r="AZ40" s="141"/>
      <c r="BA40" s="71" t="s">
        <v>67</v>
      </c>
      <c r="BB40" s="72"/>
      <c r="BC40" s="72"/>
      <c r="BD40" s="72"/>
      <c r="BE40" s="72"/>
      <c r="BF40" s="72"/>
      <c r="BG40" s="72"/>
      <c r="BH40" s="72"/>
      <c r="BI40" s="72"/>
      <c r="BJ40" s="72"/>
      <c r="BK40" s="72"/>
      <c r="BL40" s="72"/>
      <c r="BM40" s="73"/>
      <c r="BN40" s="71" t="s">
        <v>92</v>
      </c>
      <c r="BO40" s="72"/>
      <c r="BP40" s="72"/>
      <c r="BQ40" s="72"/>
      <c r="BR40" s="72"/>
      <c r="BS40" s="72"/>
      <c r="BT40" s="72"/>
      <c r="BU40" s="72"/>
      <c r="BV40" s="72"/>
      <c r="BW40" s="72"/>
      <c r="BX40" s="73"/>
      <c r="BY40" s="89" t="s">
        <v>206</v>
      </c>
      <c r="BZ40" s="90"/>
      <c r="CA40" s="90"/>
      <c r="CB40" s="90"/>
      <c r="CC40" s="90"/>
      <c r="CD40" s="90"/>
      <c r="CE40" s="90"/>
      <c r="CF40" s="90"/>
      <c r="CG40" s="90"/>
      <c r="CH40" s="90"/>
      <c r="CI40" s="90"/>
      <c r="CJ40" s="91"/>
      <c r="CK40" s="80" t="s">
        <v>120</v>
      </c>
      <c r="CL40" s="81"/>
      <c r="CM40" s="81"/>
      <c r="CN40" s="81"/>
      <c r="CO40" s="81"/>
      <c r="CP40" s="81"/>
      <c r="CQ40" s="81"/>
      <c r="CR40" s="81"/>
      <c r="CS40" s="81"/>
      <c r="CT40" s="81"/>
      <c r="CU40" s="81"/>
      <c r="CV40" s="81"/>
      <c r="CW40" s="81"/>
      <c r="CX40" s="82"/>
      <c r="CY40" s="8" t="s">
        <v>135</v>
      </c>
      <c r="CZ40" s="8"/>
      <c r="DA40" s="8"/>
      <c r="DB40" s="210"/>
      <c r="DC40" s="210"/>
      <c r="DD40" s="210"/>
      <c r="DE40" s="210"/>
      <c r="DF40" s="210"/>
      <c r="DG40" s="210"/>
      <c r="DH40" s="210"/>
      <c r="DI40" s="210"/>
      <c r="DJ40" s="210"/>
      <c r="DK40" s="210"/>
      <c r="DL40" s="210"/>
      <c r="DM40" s="210"/>
      <c r="DN40" s="210"/>
      <c r="DO40" s="210"/>
      <c r="DP40" s="210"/>
      <c r="DQ40" s="210"/>
      <c r="DR40" s="210"/>
      <c r="DS40" s="210"/>
      <c r="DT40" s="210"/>
      <c r="DU40" s="210"/>
      <c r="DV40" s="210"/>
      <c r="DW40" s="210"/>
      <c r="DX40" s="210"/>
      <c r="DY40" s="210"/>
    </row>
    <row r="41" spans="1:129" s="4" customFormat="1" ht="53.25" customHeight="1" x14ac:dyDescent="0.2">
      <c r="A41" s="128" t="s">
        <v>181</v>
      </c>
      <c r="B41" s="128"/>
      <c r="C41" s="128"/>
      <c r="D41" s="128"/>
      <c r="E41" s="128"/>
      <c r="F41" s="128"/>
      <c r="G41" s="128"/>
      <c r="H41" s="128"/>
      <c r="I41" s="71"/>
      <c r="J41" s="72"/>
      <c r="K41" s="72"/>
      <c r="L41" s="72"/>
      <c r="M41" s="72"/>
      <c r="N41" s="72"/>
      <c r="O41" s="72"/>
      <c r="P41" s="72"/>
      <c r="Q41" s="73"/>
      <c r="R41" s="71"/>
      <c r="S41" s="72"/>
      <c r="T41" s="72"/>
      <c r="U41" s="72"/>
      <c r="V41" s="72"/>
      <c r="W41" s="72"/>
      <c r="X41" s="72"/>
      <c r="Y41" s="72"/>
      <c r="Z41" s="73"/>
      <c r="AA41" s="84" t="s">
        <v>139</v>
      </c>
      <c r="AB41" s="85"/>
      <c r="AC41" s="85"/>
      <c r="AD41" s="85"/>
      <c r="AE41" s="85"/>
      <c r="AF41" s="85"/>
      <c r="AG41" s="85"/>
      <c r="AH41" s="85"/>
      <c r="AI41" s="85"/>
      <c r="AJ41" s="85"/>
      <c r="AK41" s="85"/>
      <c r="AL41" s="86"/>
      <c r="AM41" s="139">
        <v>1800000</v>
      </c>
      <c r="AN41" s="140"/>
      <c r="AO41" s="140"/>
      <c r="AP41" s="140"/>
      <c r="AQ41" s="140"/>
      <c r="AR41" s="140"/>
      <c r="AS41" s="140"/>
      <c r="AT41" s="140"/>
      <c r="AU41" s="140"/>
      <c r="AV41" s="140"/>
      <c r="AW41" s="140"/>
      <c r="AX41" s="140"/>
      <c r="AY41" s="140"/>
      <c r="AZ41" s="141"/>
      <c r="BA41" s="71" t="s">
        <v>67</v>
      </c>
      <c r="BB41" s="72"/>
      <c r="BC41" s="72"/>
      <c r="BD41" s="72"/>
      <c r="BE41" s="72"/>
      <c r="BF41" s="72"/>
      <c r="BG41" s="72"/>
      <c r="BH41" s="72"/>
      <c r="BI41" s="72"/>
      <c r="BJ41" s="72"/>
      <c r="BK41" s="72"/>
      <c r="BL41" s="72"/>
      <c r="BM41" s="73"/>
      <c r="BN41" s="71" t="s">
        <v>92</v>
      </c>
      <c r="BO41" s="72"/>
      <c r="BP41" s="72"/>
      <c r="BQ41" s="72"/>
      <c r="BR41" s="72"/>
      <c r="BS41" s="72"/>
      <c r="BT41" s="72"/>
      <c r="BU41" s="72"/>
      <c r="BV41" s="72"/>
      <c r="BW41" s="72"/>
      <c r="BX41" s="73"/>
      <c r="BY41" s="89" t="s">
        <v>206</v>
      </c>
      <c r="BZ41" s="90"/>
      <c r="CA41" s="90"/>
      <c r="CB41" s="90"/>
      <c r="CC41" s="90"/>
      <c r="CD41" s="90"/>
      <c r="CE41" s="90"/>
      <c r="CF41" s="90"/>
      <c r="CG41" s="90"/>
      <c r="CH41" s="90"/>
      <c r="CI41" s="90"/>
      <c r="CJ41" s="91"/>
      <c r="CK41" s="80" t="s">
        <v>120</v>
      </c>
      <c r="CL41" s="81"/>
      <c r="CM41" s="81"/>
      <c r="CN41" s="81"/>
      <c r="CO41" s="81"/>
      <c r="CP41" s="81"/>
      <c r="CQ41" s="81"/>
      <c r="CR41" s="81"/>
      <c r="CS41" s="81"/>
      <c r="CT41" s="81"/>
      <c r="CU41" s="81"/>
      <c r="CV41" s="81"/>
      <c r="CW41" s="81"/>
      <c r="CX41" s="82"/>
      <c r="CY41" s="8" t="s">
        <v>135</v>
      </c>
      <c r="CZ41" s="8"/>
      <c r="DA41" s="8"/>
      <c r="DB41" s="210"/>
      <c r="DC41" s="210"/>
      <c r="DD41" s="210"/>
      <c r="DE41" s="210"/>
      <c r="DF41" s="210"/>
      <c r="DG41" s="210"/>
      <c r="DH41" s="210"/>
      <c r="DI41" s="210"/>
      <c r="DJ41" s="210"/>
      <c r="DK41" s="210"/>
      <c r="DL41" s="210"/>
      <c r="DM41" s="210"/>
      <c r="DN41" s="210"/>
      <c r="DO41" s="210"/>
      <c r="DP41" s="210"/>
      <c r="DQ41" s="210"/>
      <c r="DR41" s="210"/>
      <c r="DS41" s="210"/>
      <c r="DT41" s="210"/>
      <c r="DU41" s="210"/>
      <c r="DV41" s="210"/>
      <c r="DW41" s="210"/>
      <c r="DX41" s="210"/>
      <c r="DY41" s="210"/>
    </row>
    <row r="42" spans="1:129" s="4" customFormat="1" ht="40.5" customHeight="1" x14ac:dyDescent="0.2">
      <c r="A42" s="70" t="s">
        <v>182</v>
      </c>
      <c r="B42" s="70"/>
      <c r="C42" s="70"/>
      <c r="D42" s="70"/>
      <c r="E42" s="70"/>
      <c r="F42" s="70"/>
      <c r="G42" s="70"/>
      <c r="H42" s="70"/>
      <c r="I42" s="71"/>
      <c r="J42" s="72"/>
      <c r="K42" s="72"/>
      <c r="L42" s="72"/>
      <c r="M42" s="72"/>
      <c r="N42" s="72"/>
      <c r="O42" s="72"/>
      <c r="P42" s="72"/>
      <c r="Q42" s="73"/>
      <c r="R42" s="71" t="s">
        <v>145</v>
      </c>
      <c r="S42" s="72"/>
      <c r="T42" s="72"/>
      <c r="U42" s="72"/>
      <c r="V42" s="72"/>
      <c r="W42" s="72"/>
      <c r="X42" s="72"/>
      <c r="Y42" s="72"/>
      <c r="Z42" s="73"/>
      <c r="AA42" s="84" t="s">
        <v>140</v>
      </c>
      <c r="AB42" s="85"/>
      <c r="AC42" s="85"/>
      <c r="AD42" s="85"/>
      <c r="AE42" s="85"/>
      <c r="AF42" s="85"/>
      <c r="AG42" s="85"/>
      <c r="AH42" s="85"/>
      <c r="AI42" s="85"/>
      <c r="AJ42" s="85"/>
      <c r="AK42" s="85"/>
      <c r="AL42" s="86"/>
      <c r="AM42" s="139">
        <v>472000</v>
      </c>
      <c r="AN42" s="140"/>
      <c r="AO42" s="140"/>
      <c r="AP42" s="140"/>
      <c r="AQ42" s="140"/>
      <c r="AR42" s="140"/>
      <c r="AS42" s="140"/>
      <c r="AT42" s="140"/>
      <c r="AU42" s="140"/>
      <c r="AV42" s="140"/>
      <c r="AW42" s="140"/>
      <c r="AX42" s="140"/>
      <c r="AY42" s="140"/>
      <c r="AZ42" s="141"/>
      <c r="BA42" s="71" t="s">
        <v>67</v>
      </c>
      <c r="BB42" s="72"/>
      <c r="BC42" s="72"/>
      <c r="BD42" s="72"/>
      <c r="BE42" s="72"/>
      <c r="BF42" s="72"/>
      <c r="BG42" s="72"/>
      <c r="BH42" s="72"/>
      <c r="BI42" s="72"/>
      <c r="BJ42" s="72"/>
      <c r="BK42" s="72"/>
      <c r="BL42" s="72"/>
      <c r="BM42" s="73"/>
      <c r="BN42" s="71" t="s">
        <v>71</v>
      </c>
      <c r="BO42" s="72"/>
      <c r="BP42" s="72"/>
      <c r="BQ42" s="72"/>
      <c r="BR42" s="72"/>
      <c r="BS42" s="72"/>
      <c r="BT42" s="72"/>
      <c r="BU42" s="72"/>
      <c r="BV42" s="72"/>
      <c r="BW42" s="72"/>
      <c r="BX42" s="73"/>
      <c r="BY42" s="89" t="s">
        <v>208</v>
      </c>
      <c r="BZ42" s="90"/>
      <c r="CA42" s="90"/>
      <c r="CB42" s="90"/>
      <c r="CC42" s="90"/>
      <c r="CD42" s="90"/>
      <c r="CE42" s="90"/>
      <c r="CF42" s="90"/>
      <c r="CG42" s="90"/>
      <c r="CH42" s="90"/>
      <c r="CI42" s="90"/>
      <c r="CJ42" s="91"/>
      <c r="CK42" s="80" t="s">
        <v>59</v>
      </c>
      <c r="CL42" s="81"/>
      <c r="CM42" s="81"/>
      <c r="CN42" s="81"/>
      <c r="CO42" s="81"/>
      <c r="CP42" s="81"/>
      <c r="CQ42" s="81"/>
      <c r="CR42" s="81"/>
      <c r="CS42" s="81"/>
      <c r="CT42" s="81"/>
      <c r="CU42" s="81"/>
      <c r="CV42" s="81"/>
      <c r="CW42" s="81"/>
      <c r="CX42" s="82"/>
      <c r="CY42" s="8" t="s">
        <v>135</v>
      </c>
      <c r="CZ42" s="8"/>
      <c r="DA42" s="8"/>
      <c r="DB42" s="210"/>
      <c r="DC42" s="210"/>
      <c r="DD42" s="210"/>
      <c r="DE42" s="210"/>
      <c r="DF42" s="210"/>
      <c r="DG42" s="210"/>
      <c r="DH42" s="210"/>
      <c r="DI42" s="210"/>
      <c r="DJ42" s="210"/>
      <c r="DK42" s="210"/>
      <c r="DL42" s="210"/>
      <c r="DM42" s="210"/>
      <c r="DN42" s="210"/>
      <c r="DO42" s="210"/>
      <c r="DP42" s="210"/>
      <c r="DQ42" s="210"/>
      <c r="DR42" s="210"/>
      <c r="DS42" s="210"/>
      <c r="DT42" s="210"/>
      <c r="DU42" s="210"/>
      <c r="DV42" s="210"/>
      <c r="DW42" s="210"/>
      <c r="DX42" s="210"/>
      <c r="DY42" s="210"/>
    </row>
    <row r="43" spans="1:129" s="4" customFormat="1" ht="50.25" customHeight="1" x14ac:dyDescent="0.2">
      <c r="A43" s="128" t="s">
        <v>183</v>
      </c>
      <c r="B43" s="128"/>
      <c r="C43" s="128"/>
      <c r="D43" s="128"/>
      <c r="E43" s="128"/>
      <c r="F43" s="128"/>
      <c r="G43" s="128"/>
      <c r="H43" s="128"/>
      <c r="I43" s="71"/>
      <c r="J43" s="72"/>
      <c r="K43" s="72"/>
      <c r="L43" s="72"/>
      <c r="M43" s="72"/>
      <c r="N43" s="72"/>
      <c r="O43" s="72"/>
      <c r="P43" s="72"/>
      <c r="Q43" s="73"/>
      <c r="R43" s="71" t="s">
        <v>145</v>
      </c>
      <c r="S43" s="72"/>
      <c r="T43" s="72"/>
      <c r="U43" s="72"/>
      <c r="V43" s="72"/>
      <c r="W43" s="72"/>
      <c r="X43" s="72"/>
      <c r="Y43" s="72"/>
      <c r="Z43" s="73"/>
      <c r="AA43" s="84" t="s">
        <v>141</v>
      </c>
      <c r="AB43" s="85"/>
      <c r="AC43" s="85"/>
      <c r="AD43" s="85"/>
      <c r="AE43" s="85"/>
      <c r="AF43" s="85"/>
      <c r="AG43" s="85"/>
      <c r="AH43" s="85"/>
      <c r="AI43" s="85"/>
      <c r="AJ43" s="85"/>
      <c r="AK43" s="85"/>
      <c r="AL43" s="86"/>
      <c r="AM43" s="139">
        <v>390000</v>
      </c>
      <c r="AN43" s="140"/>
      <c r="AO43" s="140"/>
      <c r="AP43" s="140"/>
      <c r="AQ43" s="140"/>
      <c r="AR43" s="140"/>
      <c r="AS43" s="140"/>
      <c r="AT43" s="140"/>
      <c r="AU43" s="140"/>
      <c r="AV43" s="140"/>
      <c r="AW43" s="140"/>
      <c r="AX43" s="140"/>
      <c r="AY43" s="140"/>
      <c r="AZ43" s="141"/>
      <c r="BA43" s="71" t="s">
        <v>85</v>
      </c>
      <c r="BB43" s="72"/>
      <c r="BC43" s="72"/>
      <c r="BD43" s="72"/>
      <c r="BE43" s="72"/>
      <c r="BF43" s="72"/>
      <c r="BG43" s="72"/>
      <c r="BH43" s="72"/>
      <c r="BI43" s="72"/>
      <c r="BJ43" s="72"/>
      <c r="BK43" s="72"/>
      <c r="BL43" s="72"/>
      <c r="BM43" s="73"/>
      <c r="BN43" s="71" t="s">
        <v>74</v>
      </c>
      <c r="BO43" s="72"/>
      <c r="BP43" s="72"/>
      <c r="BQ43" s="72"/>
      <c r="BR43" s="72"/>
      <c r="BS43" s="72"/>
      <c r="BT43" s="72"/>
      <c r="BU43" s="72"/>
      <c r="BV43" s="72"/>
      <c r="BW43" s="72"/>
      <c r="BX43" s="73"/>
      <c r="BY43" s="89" t="s">
        <v>208</v>
      </c>
      <c r="BZ43" s="90"/>
      <c r="CA43" s="90"/>
      <c r="CB43" s="90"/>
      <c r="CC43" s="90"/>
      <c r="CD43" s="90"/>
      <c r="CE43" s="90"/>
      <c r="CF43" s="90"/>
      <c r="CG43" s="90"/>
      <c r="CH43" s="90"/>
      <c r="CI43" s="90"/>
      <c r="CJ43" s="91"/>
      <c r="CK43" s="80" t="s">
        <v>59</v>
      </c>
      <c r="CL43" s="81"/>
      <c r="CM43" s="81"/>
      <c r="CN43" s="81"/>
      <c r="CO43" s="81"/>
      <c r="CP43" s="81"/>
      <c r="CQ43" s="81"/>
      <c r="CR43" s="81"/>
      <c r="CS43" s="81"/>
      <c r="CT43" s="81"/>
      <c r="CU43" s="81"/>
      <c r="CV43" s="81"/>
      <c r="CW43" s="81"/>
      <c r="CX43" s="82"/>
      <c r="CY43" s="8" t="s">
        <v>135</v>
      </c>
      <c r="CZ43" s="8"/>
      <c r="DA43" s="8"/>
      <c r="DB43" s="210"/>
      <c r="DC43" s="210"/>
      <c r="DD43" s="210"/>
      <c r="DE43" s="210"/>
      <c r="DF43" s="210"/>
      <c r="DG43" s="210"/>
      <c r="DH43" s="210"/>
      <c r="DI43" s="210"/>
      <c r="DJ43" s="210"/>
      <c r="DK43" s="210"/>
      <c r="DL43" s="210"/>
      <c r="DM43" s="210"/>
      <c r="DN43" s="210"/>
      <c r="DO43" s="210"/>
      <c r="DP43" s="210"/>
      <c r="DQ43" s="210"/>
      <c r="DR43" s="210"/>
      <c r="DS43" s="210"/>
      <c r="DT43" s="210"/>
      <c r="DU43" s="210"/>
      <c r="DV43" s="210"/>
      <c r="DW43" s="210"/>
      <c r="DX43" s="210"/>
      <c r="DY43" s="210"/>
    </row>
    <row r="44" spans="1:129" s="4" customFormat="1" ht="83.25" customHeight="1" x14ac:dyDescent="0.2">
      <c r="A44" s="128" t="s">
        <v>184</v>
      </c>
      <c r="B44" s="128"/>
      <c r="C44" s="128"/>
      <c r="D44" s="128"/>
      <c r="E44" s="128"/>
      <c r="F44" s="128"/>
      <c r="G44" s="128"/>
      <c r="H44" s="128"/>
      <c r="I44" s="71"/>
      <c r="J44" s="72"/>
      <c r="K44" s="72"/>
      <c r="L44" s="72"/>
      <c r="M44" s="72"/>
      <c r="N44" s="72"/>
      <c r="O44" s="72"/>
      <c r="P44" s="72"/>
      <c r="Q44" s="73"/>
      <c r="R44" s="71" t="s">
        <v>143</v>
      </c>
      <c r="S44" s="72"/>
      <c r="T44" s="72"/>
      <c r="U44" s="72"/>
      <c r="V44" s="72"/>
      <c r="W44" s="72"/>
      <c r="X44" s="72"/>
      <c r="Y44" s="72"/>
      <c r="Z44" s="73"/>
      <c r="AA44" s="84" t="s">
        <v>142</v>
      </c>
      <c r="AB44" s="85"/>
      <c r="AC44" s="85"/>
      <c r="AD44" s="85"/>
      <c r="AE44" s="85"/>
      <c r="AF44" s="85"/>
      <c r="AG44" s="85"/>
      <c r="AH44" s="85"/>
      <c r="AI44" s="85"/>
      <c r="AJ44" s="85"/>
      <c r="AK44" s="85"/>
      <c r="AL44" s="86"/>
      <c r="AM44" s="139">
        <v>1000000</v>
      </c>
      <c r="AN44" s="140"/>
      <c r="AO44" s="140"/>
      <c r="AP44" s="140"/>
      <c r="AQ44" s="140"/>
      <c r="AR44" s="140"/>
      <c r="AS44" s="140"/>
      <c r="AT44" s="140"/>
      <c r="AU44" s="140"/>
      <c r="AV44" s="140"/>
      <c r="AW44" s="140"/>
      <c r="AX44" s="140"/>
      <c r="AY44" s="140"/>
      <c r="AZ44" s="141"/>
      <c r="BA44" s="71" t="s">
        <v>67</v>
      </c>
      <c r="BB44" s="72"/>
      <c r="BC44" s="72"/>
      <c r="BD44" s="72"/>
      <c r="BE44" s="72"/>
      <c r="BF44" s="72"/>
      <c r="BG44" s="72"/>
      <c r="BH44" s="72"/>
      <c r="BI44" s="72"/>
      <c r="BJ44" s="72"/>
      <c r="BK44" s="72"/>
      <c r="BL44" s="72"/>
      <c r="BM44" s="73"/>
      <c r="BN44" s="71" t="s">
        <v>115</v>
      </c>
      <c r="BO44" s="72"/>
      <c r="BP44" s="72"/>
      <c r="BQ44" s="72"/>
      <c r="BR44" s="72"/>
      <c r="BS44" s="72"/>
      <c r="BT44" s="72"/>
      <c r="BU44" s="72"/>
      <c r="BV44" s="72"/>
      <c r="BW44" s="72"/>
      <c r="BX44" s="73"/>
      <c r="BY44" s="89" t="s">
        <v>206</v>
      </c>
      <c r="BZ44" s="90"/>
      <c r="CA44" s="90"/>
      <c r="CB44" s="90"/>
      <c r="CC44" s="90"/>
      <c r="CD44" s="90"/>
      <c r="CE44" s="90"/>
      <c r="CF44" s="90"/>
      <c r="CG44" s="90"/>
      <c r="CH44" s="90"/>
      <c r="CI44" s="90"/>
      <c r="CJ44" s="91"/>
      <c r="CK44" s="80" t="s">
        <v>59</v>
      </c>
      <c r="CL44" s="81"/>
      <c r="CM44" s="81"/>
      <c r="CN44" s="81"/>
      <c r="CO44" s="81"/>
      <c r="CP44" s="81"/>
      <c r="CQ44" s="81"/>
      <c r="CR44" s="81"/>
      <c r="CS44" s="81"/>
      <c r="CT44" s="81"/>
      <c r="CU44" s="81"/>
      <c r="CV44" s="81"/>
      <c r="CW44" s="81"/>
      <c r="CX44" s="82"/>
      <c r="CY44" s="8" t="s">
        <v>135</v>
      </c>
      <c r="CZ44" s="8" t="s">
        <v>136</v>
      </c>
      <c r="DA44" s="8"/>
      <c r="DB44" s="210"/>
      <c r="DC44" s="210"/>
      <c r="DD44" s="210"/>
      <c r="DE44" s="210"/>
      <c r="DF44" s="210"/>
      <c r="DG44" s="210"/>
      <c r="DH44" s="210"/>
      <c r="DI44" s="210"/>
      <c r="DJ44" s="210"/>
      <c r="DK44" s="210"/>
      <c r="DL44" s="210"/>
      <c r="DM44" s="210"/>
      <c r="DN44" s="210"/>
      <c r="DO44" s="210"/>
      <c r="DP44" s="210"/>
      <c r="DQ44" s="210"/>
      <c r="DR44" s="210"/>
      <c r="DS44" s="210"/>
      <c r="DT44" s="210"/>
      <c r="DU44" s="210"/>
      <c r="DV44" s="210"/>
      <c r="DW44" s="210"/>
      <c r="DX44" s="210"/>
      <c r="DY44" s="210"/>
    </row>
    <row r="45" spans="1:129" s="4" customFormat="1" ht="63" customHeight="1" x14ac:dyDescent="0.2">
      <c r="A45" s="70" t="s">
        <v>185</v>
      </c>
      <c r="B45" s="70"/>
      <c r="C45" s="70"/>
      <c r="D45" s="70"/>
      <c r="E45" s="70"/>
      <c r="F45" s="70"/>
      <c r="G45" s="70"/>
      <c r="H45" s="70"/>
      <c r="I45" s="71"/>
      <c r="J45" s="72"/>
      <c r="K45" s="72"/>
      <c r="L45" s="72"/>
      <c r="M45" s="72"/>
      <c r="N45" s="72"/>
      <c r="O45" s="72"/>
      <c r="P45" s="72"/>
      <c r="Q45" s="73"/>
      <c r="R45" s="71" t="s">
        <v>144</v>
      </c>
      <c r="S45" s="72"/>
      <c r="T45" s="72"/>
      <c r="U45" s="72"/>
      <c r="V45" s="72"/>
      <c r="W45" s="72"/>
      <c r="X45" s="72"/>
      <c r="Y45" s="72"/>
      <c r="Z45" s="73"/>
      <c r="AA45" s="84" t="s">
        <v>147</v>
      </c>
      <c r="AB45" s="85"/>
      <c r="AC45" s="85"/>
      <c r="AD45" s="85"/>
      <c r="AE45" s="85"/>
      <c r="AF45" s="85"/>
      <c r="AG45" s="85"/>
      <c r="AH45" s="85"/>
      <c r="AI45" s="85"/>
      <c r="AJ45" s="85"/>
      <c r="AK45" s="85"/>
      <c r="AL45" s="86"/>
      <c r="AM45" s="139">
        <v>590000</v>
      </c>
      <c r="AN45" s="140"/>
      <c r="AO45" s="140"/>
      <c r="AP45" s="140"/>
      <c r="AQ45" s="140"/>
      <c r="AR45" s="140"/>
      <c r="AS45" s="140"/>
      <c r="AT45" s="140"/>
      <c r="AU45" s="140"/>
      <c r="AV45" s="140"/>
      <c r="AW45" s="140"/>
      <c r="AX45" s="140"/>
      <c r="AY45" s="140"/>
      <c r="AZ45" s="141"/>
      <c r="BA45" s="71" t="s">
        <v>73</v>
      </c>
      <c r="BB45" s="72"/>
      <c r="BC45" s="72"/>
      <c r="BD45" s="72"/>
      <c r="BE45" s="72"/>
      <c r="BF45" s="72"/>
      <c r="BG45" s="72"/>
      <c r="BH45" s="72"/>
      <c r="BI45" s="72"/>
      <c r="BJ45" s="72"/>
      <c r="BK45" s="72"/>
      <c r="BL45" s="72"/>
      <c r="BM45" s="73"/>
      <c r="BN45" s="71" t="s">
        <v>146</v>
      </c>
      <c r="BO45" s="72"/>
      <c r="BP45" s="72"/>
      <c r="BQ45" s="72"/>
      <c r="BR45" s="72"/>
      <c r="BS45" s="72"/>
      <c r="BT45" s="72"/>
      <c r="BU45" s="72"/>
      <c r="BV45" s="72"/>
      <c r="BW45" s="72"/>
      <c r="BX45" s="73"/>
      <c r="BY45" s="89" t="s">
        <v>206</v>
      </c>
      <c r="BZ45" s="90"/>
      <c r="CA45" s="90"/>
      <c r="CB45" s="90"/>
      <c r="CC45" s="90"/>
      <c r="CD45" s="90"/>
      <c r="CE45" s="90"/>
      <c r="CF45" s="90"/>
      <c r="CG45" s="90"/>
      <c r="CH45" s="90"/>
      <c r="CI45" s="90"/>
      <c r="CJ45" s="91"/>
      <c r="CK45" s="80" t="s">
        <v>120</v>
      </c>
      <c r="CL45" s="81"/>
      <c r="CM45" s="81"/>
      <c r="CN45" s="81"/>
      <c r="CO45" s="81"/>
      <c r="CP45" s="81"/>
      <c r="CQ45" s="81"/>
      <c r="CR45" s="81"/>
      <c r="CS45" s="81"/>
      <c r="CT45" s="81"/>
      <c r="CU45" s="81"/>
      <c r="CV45" s="81"/>
      <c r="CW45" s="81"/>
      <c r="CX45" s="82"/>
      <c r="CY45" s="8" t="s">
        <v>135</v>
      </c>
      <c r="CZ45" s="8" t="s">
        <v>59</v>
      </c>
      <c r="DA45" s="8"/>
      <c r="DB45" s="210"/>
      <c r="DC45" s="210"/>
      <c r="DD45" s="210"/>
      <c r="DE45" s="210"/>
      <c r="DF45" s="210"/>
      <c r="DG45" s="210"/>
      <c r="DH45" s="210"/>
      <c r="DI45" s="210"/>
      <c r="DJ45" s="210"/>
      <c r="DK45" s="210"/>
      <c r="DL45" s="210"/>
      <c r="DM45" s="210"/>
      <c r="DN45" s="210"/>
      <c r="DO45" s="210"/>
      <c r="DP45" s="210"/>
      <c r="DQ45" s="210"/>
      <c r="DR45" s="210"/>
      <c r="DS45" s="210"/>
      <c r="DT45" s="210"/>
      <c r="DU45" s="210"/>
      <c r="DV45" s="210"/>
      <c r="DW45" s="210"/>
      <c r="DX45" s="210"/>
      <c r="DY45" s="210"/>
    </row>
    <row r="46" spans="1:129" s="4" customFormat="1" ht="42.75" customHeight="1" x14ac:dyDescent="0.2">
      <c r="A46" s="128" t="s">
        <v>186</v>
      </c>
      <c r="B46" s="128"/>
      <c r="C46" s="128"/>
      <c r="D46" s="128"/>
      <c r="E46" s="128"/>
      <c r="F46" s="128"/>
      <c r="G46" s="128"/>
      <c r="H46" s="128"/>
      <c r="I46" s="71"/>
      <c r="J46" s="72"/>
      <c r="K46" s="72"/>
      <c r="L46" s="72"/>
      <c r="M46" s="72"/>
      <c r="N46" s="72"/>
      <c r="O46" s="72"/>
      <c r="P46" s="72"/>
      <c r="Q46" s="73"/>
      <c r="R46" s="71" t="s">
        <v>144</v>
      </c>
      <c r="S46" s="72"/>
      <c r="T46" s="72"/>
      <c r="U46" s="72"/>
      <c r="V46" s="72"/>
      <c r="W46" s="72"/>
      <c r="X46" s="72"/>
      <c r="Y46" s="72"/>
      <c r="Z46" s="73"/>
      <c r="AA46" s="84" t="s">
        <v>148</v>
      </c>
      <c r="AB46" s="85"/>
      <c r="AC46" s="85"/>
      <c r="AD46" s="85"/>
      <c r="AE46" s="85"/>
      <c r="AF46" s="85"/>
      <c r="AG46" s="85"/>
      <c r="AH46" s="85"/>
      <c r="AI46" s="85"/>
      <c r="AJ46" s="85"/>
      <c r="AK46" s="85"/>
      <c r="AL46" s="86"/>
      <c r="AM46" s="139">
        <v>590000</v>
      </c>
      <c r="AN46" s="140"/>
      <c r="AO46" s="140"/>
      <c r="AP46" s="140"/>
      <c r="AQ46" s="140"/>
      <c r="AR46" s="140"/>
      <c r="AS46" s="140"/>
      <c r="AT46" s="140"/>
      <c r="AU46" s="140"/>
      <c r="AV46" s="140"/>
      <c r="AW46" s="140"/>
      <c r="AX46" s="140"/>
      <c r="AY46" s="140"/>
      <c r="AZ46" s="141"/>
      <c r="BA46" s="71" t="s">
        <v>73</v>
      </c>
      <c r="BB46" s="72"/>
      <c r="BC46" s="72"/>
      <c r="BD46" s="72"/>
      <c r="BE46" s="72"/>
      <c r="BF46" s="72"/>
      <c r="BG46" s="72"/>
      <c r="BH46" s="72"/>
      <c r="BI46" s="72"/>
      <c r="BJ46" s="72"/>
      <c r="BK46" s="72"/>
      <c r="BL46" s="72"/>
      <c r="BM46" s="73"/>
      <c r="BN46" s="71" t="s">
        <v>146</v>
      </c>
      <c r="BO46" s="72"/>
      <c r="BP46" s="72"/>
      <c r="BQ46" s="72"/>
      <c r="BR46" s="72"/>
      <c r="BS46" s="72"/>
      <c r="BT46" s="72"/>
      <c r="BU46" s="72"/>
      <c r="BV46" s="72"/>
      <c r="BW46" s="72"/>
      <c r="BX46" s="73"/>
      <c r="BY46" s="89" t="s">
        <v>206</v>
      </c>
      <c r="BZ46" s="90"/>
      <c r="CA46" s="90"/>
      <c r="CB46" s="90"/>
      <c r="CC46" s="90"/>
      <c r="CD46" s="90"/>
      <c r="CE46" s="90"/>
      <c r="CF46" s="90"/>
      <c r="CG46" s="90"/>
      <c r="CH46" s="90"/>
      <c r="CI46" s="90"/>
      <c r="CJ46" s="91"/>
      <c r="CK46" s="80" t="s">
        <v>120</v>
      </c>
      <c r="CL46" s="81"/>
      <c r="CM46" s="81"/>
      <c r="CN46" s="81"/>
      <c r="CO46" s="81"/>
      <c r="CP46" s="81"/>
      <c r="CQ46" s="81"/>
      <c r="CR46" s="81"/>
      <c r="CS46" s="81"/>
      <c r="CT46" s="81"/>
      <c r="CU46" s="81"/>
      <c r="CV46" s="81"/>
      <c r="CW46" s="81"/>
      <c r="CX46" s="82"/>
      <c r="CY46" s="8" t="s">
        <v>135</v>
      </c>
      <c r="CZ46" s="8" t="s">
        <v>59</v>
      </c>
      <c r="DA46" s="8"/>
      <c r="DB46" s="210"/>
      <c r="DC46" s="210"/>
      <c r="DD46" s="210"/>
      <c r="DE46" s="210"/>
      <c r="DF46" s="210"/>
      <c r="DG46" s="210"/>
      <c r="DH46" s="210"/>
      <c r="DI46" s="210"/>
      <c r="DJ46" s="210"/>
      <c r="DK46" s="210"/>
      <c r="DL46" s="210"/>
      <c r="DM46" s="210"/>
      <c r="DN46" s="210"/>
      <c r="DO46" s="210"/>
      <c r="DP46" s="210"/>
      <c r="DQ46" s="210"/>
      <c r="DR46" s="210"/>
      <c r="DS46" s="210"/>
      <c r="DT46" s="210"/>
      <c r="DU46" s="210"/>
      <c r="DV46" s="210"/>
      <c r="DW46" s="210"/>
      <c r="DX46" s="210"/>
      <c r="DY46" s="210"/>
    </row>
    <row r="48" spans="1:129" s="4" customFormat="1" ht="36" customHeight="1" x14ac:dyDescent="0.2">
      <c r="A48" s="70" t="s">
        <v>188</v>
      </c>
      <c r="B48" s="70"/>
      <c r="C48" s="70"/>
      <c r="D48" s="70"/>
      <c r="E48" s="70"/>
      <c r="F48" s="70"/>
      <c r="G48" s="70"/>
      <c r="H48" s="70"/>
      <c r="I48" s="71"/>
      <c r="J48" s="72"/>
      <c r="K48" s="72"/>
      <c r="L48" s="72"/>
      <c r="M48" s="72"/>
      <c r="N48" s="72"/>
      <c r="O48" s="72"/>
      <c r="P48" s="72"/>
      <c r="Q48" s="73"/>
      <c r="R48" s="71" t="s">
        <v>154</v>
      </c>
      <c r="S48" s="72"/>
      <c r="T48" s="72"/>
      <c r="U48" s="72"/>
      <c r="V48" s="72"/>
      <c r="W48" s="72"/>
      <c r="X48" s="72"/>
      <c r="Y48" s="72"/>
      <c r="Z48" s="73"/>
      <c r="AA48" s="84" t="s">
        <v>151</v>
      </c>
      <c r="AB48" s="85"/>
      <c r="AC48" s="85"/>
      <c r="AD48" s="85"/>
      <c r="AE48" s="85"/>
      <c r="AF48" s="85"/>
      <c r="AG48" s="85"/>
      <c r="AH48" s="85"/>
      <c r="AI48" s="85"/>
      <c r="AJ48" s="85"/>
      <c r="AK48" s="85"/>
      <c r="AL48" s="86"/>
      <c r="AM48" s="139">
        <v>1760000</v>
      </c>
      <c r="AN48" s="140"/>
      <c r="AO48" s="140"/>
      <c r="AP48" s="140"/>
      <c r="AQ48" s="140"/>
      <c r="AR48" s="140"/>
      <c r="AS48" s="140"/>
      <c r="AT48" s="140"/>
      <c r="AU48" s="140"/>
      <c r="AV48" s="140"/>
      <c r="AW48" s="140"/>
      <c r="AX48" s="140"/>
      <c r="AY48" s="140"/>
      <c r="AZ48" s="141"/>
      <c r="BA48" s="71" t="s">
        <v>152</v>
      </c>
      <c r="BB48" s="72"/>
      <c r="BC48" s="72"/>
      <c r="BD48" s="72"/>
      <c r="BE48" s="72"/>
      <c r="BF48" s="72"/>
      <c r="BG48" s="72"/>
      <c r="BH48" s="72"/>
      <c r="BI48" s="72"/>
      <c r="BJ48" s="72"/>
      <c r="BK48" s="72"/>
      <c r="BL48" s="72"/>
      <c r="BM48" s="73"/>
      <c r="BN48" s="71" t="s">
        <v>72</v>
      </c>
      <c r="BO48" s="72"/>
      <c r="BP48" s="72"/>
      <c r="BQ48" s="72"/>
      <c r="BR48" s="72"/>
      <c r="BS48" s="72"/>
      <c r="BT48" s="72"/>
      <c r="BU48" s="72"/>
      <c r="BV48" s="72"/>
      <c r="BW48" s="72"/>
      <c r="BX48" s="73"/>
      <c r="BY48" s="89" t="s">
        <v>208</v>
      </c>
      <c r="BZ48" s="90"/>
      <c r="CA48" s="90"/>
      <c r="CB48" s="90"/>
      <c r="CC48" s="90"/>
      <c r="CD48" s="90"/>
      <c r="CE48" s="90"/>
      <c r="CF48" s="90"/>
      <c r="CG48" s="90"/>
      <c r="CH48" s="90"/>
      <c r="CI48" s="90"/>
      <c r="CJ48" s="91"/>
      <c r="CK48" s="80" t="s">
        <v>120</v>
      </c>
      <c r="CL48" s="81"/>
      <c r="CM48" s="81"/>
      <c r="CN48" s="81"/>
      <c r="CO48" s="81"/>
      <c r="CP48" s="81"/>
      <c r="CQ48" s="81"/>
      <c r="CR48" s="81"/>
      <c r="CS48" s="81"/>
      <c r="CT48" s="81"/>
      <c r="CU48" s="81"/>
      <c r="CV48" s="81"/>
      <c r="CW48" s="81"/>
      <c r="CX48" s="82"/>
      <c r="CY48" s="8" t="s">
        <v>135</v>
      </c>
      <c r="CZ48" s="8" t="s">
        <v>59</v>
      </c>
      <c r="DA48" s="8"/>
      <c r="DB48" s="210"/>
      <c r="DC48" s="210"/>
      <c r="DD48" s="210"/>
      <c r="DE48" s="210"/>
      <c r="DF48" s="210"/>
      <c r="DG48" s="210"/>
      <c r="DH48" s="210"/>
      <c r="DI48" s="210"/>
      <c r="DJ48" s="210"/>
      <c r="DK48" s="210"/>
      <c r="DL48" s="210"/>
      <c r="DM48" s="210"/>
      <c r="DN48" s="210"/>
      <c r="DO48" s="210"/>
      <c r="DP48" s="210"/>
      <c r="DQ48" s="210"/>
      <c r="DR48" s="210"/>
      <c r="DS48" s="210"/>
      <c r="DT48" s="210"/>
      <c r="DU48" s="210"/>
      <c r="DV48" s="210"/>
      <c r="DW48" s="210"/>
      <c r="DX48" s="210"/>
      <c r="DY48" s="210"/>
    </row>
    <row r="49" spans="1:129" s="4" customFormat="1" ht="39" customHeight="1" x14ac:dyDescent="0.2">
      <c r="A49" s="128" t="s">
        <v>189</v>
      </c>
      <c r="B49" s="128"/>
      <c r="C49" s="128"/>
      <c r="D49" s="128"/>
      <c r="E49" s="128"/>
      <c r="F49" s="128"/>
      <c r="G49" s="128"/>
      <c r="H49" s="128"/>
      <c r="I49" s="71"/>
      <c r="J49" s="72"/>
      <c r="K49" s="72"/>
      <c r="L49" s="72"/>
      <c r="M49" s="72"/>
      <c r="N49" s="72"/>
      <c r="O49" s="72"/>
      <c r="P49" s="72"/>
      <c r="Q49" s="73"/>
      <c r="R49" s="71" t="s">
        <v>155</v>
      </c>
      <c r="S49" s="72"/>
      <c r="T49" s="72"/>
      <c r="U49" s="72"/>
      <c r="V49" s="72"/>
      <c r="W49" s="72"/>
      <c r="X49" s="72"/>
      <c r="Y49" s="72"/>
      <c r="Z49" s="73"/>
      <c r="AA49" s="84" t="s">
        <v>151</v>
      </c>
      <c r="AB49" s="85"/>
      <c r="AC49" s="85"/>
      <c r="AD49" s="85"/>
      <c r="AE49" s="85"/>
      <c r="AF49" s="85"/>
      <c r="AG49" s="85"/>
      <c r="AH49" s="85"/>
      <c r="AI49" s="85"/>
      <c r="AJ49" s="85"/>
      <c r="AK49" s="85"/>
      <c r="AL49" s="86"/>
      <c r="AM49" s="139">
        <v>4672000</v>
      </c>
      <c r="AN49" s="140"/>
      <c r="AO49" s="140"/>
      <c r="AP49" s="140"/>
      <c r="AQ49" s="140"/>
      <c r="AR49" s="140"/>
      <c r="AS49" s="140"/>
      <c r="AT49" s="140"/>
      <c r="AU49" s="140"/>
      <c r="AV49" s="140"/>
      <c r="AW49" s="140"/>
      <c r="AX49" s="140"/>
      <c r="AY49" s="140"/>
      <c r="AZ49" s="141"/>
      <c r="BA49" s="71" t="s">
        <v>152</v>
      </c>
      <c r="BB49" s="72"/>
      <c r="BC49" s="72"/>
      <c r="BD49" s="72"/>
      <c r="BE49" s="72"/>
      <c r="BF49" s="72"/>
      <c r="BG49" s="72"/>
      <c r="BH49" s="72"/>
      <c r="BI49" s="72"/>
      <c r="BJ49" s="72"/>
      <c r="BK49" s="72"/>
      <c r="BL49" s="72"/>
      <c r="BM49" s="73"/>
      <c r="BN49" s="71" t="s">
        <v>72</v>
      </c>
      <c r="BO49" s="72"/>
      <c r="BP49" s="72"/>
      <c r="BQ49" s="72"/>
      <c r="BR49" s="72"/>
      <c r="BS49" s="72"/>
      <c r="BT49" s="72"/>
      <c r="BU49" s="72"/>
      <c r="BV49" s="72"/>
      <c r="BW49" s="72"/>
      <c r="BX49" s="73"/>
      <c r="BY49" s="89" t="s">
        <v>208</v>
      </c>
      <c r="BZ49" s="90"/>
      <c r="CA49" s="90"/>
      <c r="CB49" s="90"/>
      <c r="CC49" s="90"/>
      <c r="CD49" s="90"/>
      <c r="CE49" s="90"/>
      <c r="CF49" s="90"/>
      <c r="CG49" s="90"/>
      <c r="CH49" s="90"/>
      <c r="CI49" s="90"/>
      <c r="CJ49" s="91"/>
      <c r="CK49" s="80" t="s">
        <v>120</v>
      </c>
      <c r="CL49" s="81"/>
      <c r="CM49" s="81"/>
      <c r="CN49" s="81"/>
      <c r="CO49" s="81"/>
      <c r="CP49" s="81"/>
      <c r="CQ49" s="81"/>
      <c r="CR49" s="81"/>
      <c r="CS49" s="81"/>
      <c r="CT49" s="81"/>
      <c r="CU49" s="81"/>
      <c r="CV49" s="81"/>
      <c r="CW49" s="81"/>
      <c r="CX49" s="82"/>
      <c r="CY49" s="8" t="s">
        <v>135</v>
      </c>
      <c r="CZ49" s="8" t="s">
        <v>59</v>
      </c>
      <c r="DA49" s="8"/>
      <c r="DB49" s="210"/>
      <c r="DC49" s="210"/>
      <c r="DD49" s="210"/>
      <c r="DE49" s="210"/>
      <c r="DF49" s="210"/>
      <c r="DG49" s="210"/>
      <c r="DH49" s="210"/>
      <c r="DI49" s="210"/>
      <c r="DJ49" s="210"/>
      <c r="DK49" s="210"/>
      <c r="DL49" s="210"/>
      <c r="DM49" s="210"/>
      <c r="DN49" s="210"/>
      <c r="DO49" s="210"/>
      <c r="DP49" s="210"/>
      <c r="DQ49" s="210"/>
      <c r="DR49" s="210"/>
      <c r="DS49" s="210"/>
      <c r="DT49" s="210"/>
      <c r="DU49" s="210"/>
      <c r="DV49" s="210"/>
      <c r="DW49" s="210"/>
      <c r="DX49" s="210"/>
      <c r="DY49" s="210"/>
    </row>
    <row r="50" spans="1:129" s="4" customFormat="1" ht="59.25" customHeight="1" x14ac:dyDescent="0.2">
      <c r="A50" s="128" t="s">
        <v>190</v>
      </c>
      <c r="B50" s="128"/>
      <c r="C50" s="128"/>
      <c r="D50" s="128"/>
      <c r="E50" s="128"/>
      <c r="F50" s="128"/>
      <c r="G50" s="128"/>
      <c r="H50" s="128"/>
      <c r="I50" s="71"/>
      <c r="J50" s="72"/>
      <c r="K50" s="72"/>
      <c r="L50" s="72"/>
      <c r="M50" s="72"/>
      <c r="N50" s="72"/>
      <c r="O50" s="72"/>
      <c r="P50" s="72"/>
      <c r="Q50" s="73"/>
      <c r="R50" s="71" t="s">
        <v>156</v>
      </c>
      <c r="S50" s="72"/>
      <c r="T50" s="72"/>
      <c r="U50" s="72"/>
      <c r="V50" s="72"/>
      <c r="W50" s="72"/>
      <c r="X50" s="72"/>
      <c r="Y50" s="72"/>
      <c r="Z50" s="73"/>
      <c r="AA50" s="84" t="s">
        <v>153</v>
      </c>
      <c r="AB50" s="85"/>
      <c r="AC50" s="85"/>
      <c r="AD50" s="85"/>
      <c r="AE50" s="85"/>
      <c r="AF50" s="85"/>
      <c r="AG50" s="85"/>
      <c r="AH50" s="85"/>
      <c r="AI50" s="85"/>
      <c r="AJ50" s="85"/>
      <c r="AK50" s="85"/>
      <c r="AL50" s="86"/>
      <c r="AM50" s="139">
        <v>120000</v>
      </c>
      <c r="AN50" s="140"/>
      <c r="AO50" s="140"/>
      <c r="AP50" s="140"/>
      <c r="AQ50" s="140"/>
      <c r="AR50" s="140"/>
      <c r="AS50" s="140"/>
      <c r="AT50" s="140"/>
      <c r="AU50" s="140"/>
      <c r="AV50" s="140"/>
      <c r="AW50" s="140"/>
      <c r="AX50" s="140"/>
      <c r="AY50" s="140"/>
      <c r="AZ50" s="141"/>
      <c r="BA50" s="71" t="s">
        <v>85</v>
      </c>
      <c r="BB50" s="72"/>
      <c r="BC50" s="72"/>
      <c r="BD50" s="72"/>
      <c r="BE50" s="72"/>
      <c r="BF50" s="72"/>
      <c r="BG50" s="72"/>
      <c r="BH50" s="72"/>
      <c r="BI50" s="72"/>
      <c r="BJ50" s="72"/>
      <c r="BK50" s="72"/>
      <c r="BL50" s="72"/>
      <c r="BM50" s="73"/>
      <c r="BN50" s="71" t="s">
        <v>74</v>
      </c>
      <c r="BO50" s="72"/>
      <c r="BP50" s="72"/>
      <c r="BQ50" s="72"/>
      <c r="BR50" s="72"/>
      <c r="BS50" s="72"/>
      <c r="BT50" s="72"/>
      <c r="BU50" s="72"/>
      <c r="BV50" s="72"/>
      <c r="BW50" s="72"/>
      <c r="BX50" s="73"/>
      <c r="BY50" s="89" t="s">
        <v>208</v>
      </c>
      <c r="BZ50" s="90"/>
      <c r="CA50" s="90"/>
      <c r="CB50" s="90"/>
      <c r="CC50" s="90"/>
      <c r="CD50" s="90"/>
      <c r="CE50" s="90"/>
      <c r="CF50" s="90"/>
      <c r="CG50" s="90"/>
      <c r="CH50" s="90"/>
      <c r="CI50" s="90"/>
      <c r="CJ50" s="91"/>
      <c r="CK50" s="80" t="s">
        <v>59</v>
      </c>
      <c r="CL50" s="81"/>
      <c r="CM50" s="81"/>
      <c r="CN50" s="81"/>
      <c r="CO50" s="81"/>
      <c r="CP50" s="81"/>
      <c r="CQ50" s="81"/>
      <c r="CR50" s="81"/>
      <c r="CS50" s="81"/>
      <c r="CT50" s="81"/>
      <c r="CU50" s="81"/>
      <c r="CV50" s="81"/>
      <c r="CW50" s="81"/>
      <c r="CX50" s="82"/>
      <c r="CY50" s="8" t="s">
        <v>135</v>
      </c>
      <c r="CZ50" s="8" t="s">
        <v>59</v>
      </c>
      <c r="DA50" s="8"/>
      <c r="DB50" s="210"/>
      <c r="DC50" s="210"/>
      <c r="DD50" s="210"/>
      <c r="DE50" s="210"/>
      <c r="DF50" s="210"/>
      <c r="DG50" s="210"/>
      <c r="DH50" s="210"/>
      <c r="DI50" s="210"/>
      <c r="DJ50" s="210"/>
      <c r="DK50" s="210"/>
      <c r="DL50" s="210"/>
      <c r="DM50" s="210"/>
      <c r="DN50" s="210"/>
      <c r="DO50" s="210"/>
      <c r="DP50" s="210"/>
      <c r="DQ50" s="210"/>
      <c r="DR50" s="210"/>
      <c r="DS50" s="210"/>
      <c r="DT50" s="210"/>
      <c r="DU50" s="210"/>
      <c r="DV50" s="210"/>
      <c r="DW50" s="210"/>
      <c r="DX50" s="210"/>
      <c r="DY50" s="210"/>
    </row>
    <row r="51" spans="1:129" s="4" customFormat="1" ht="62.25" customHeight="1" x14ac:dyDescent="0.2">
      <c r="A51" s="70" t="s">
        <v>191</v>
      </c>
      <c r="B51" s="70"/>
      <c r="C51" s="70"/>
      <c r="D51" s="70"/>
      <c r="E51" s="70"/>
      <c r="F51" s="70"/>
      <c r="G51" s="70"/>
      <c r="H51" s="70"/>
      <c r="I51" s="71"/>
      <c r="J51" s="72"/>
      <c r="K51" s="72"/>
      <c r="L51" s="72"/>
      <c r="M51" s="72"/>
      <c r="N51" s="72"/>
      <c r="O51" s="72"/>
      <c r="P51" s="72"/>
      <c r="Q51" s="73"/>
      <c r="R51" s="71"/>
      <c r="S51" s="72"/>
      <c r="T51" s="72"/>
      <c r="U51" s="72"/>
      <c r="V51" s="72"/>
      <c r="W51" s="72"/>
      <c r="X51" s="72"/>
      <c r="Y51" s="72"/>
      <c r="Z51" s="73"/>
      <c r="AA51" s="84" t="s">
        <v>204</v>
      </c>
      <c r="AB51" s="85"/>
      <c r="AC51" s="85"/>
      <c r="AD51" s="85"/>
      <c r="AE51" s="85"/>
      <c r="AF51" s="85"/>
      <c r="AG51" s="85"/>
      <c r="AH51" s="85"/>
      <c r="AI51" s="85"/>
      <c r="AJ51" s="85"/>
      <c r="AK51" s="85"/>
      <c r="AL51" s="86"/>
      <c r="AM51" s="139">
        <v>581000</v>
      </c>
      <c r="AN51" s="140"/>
      <c r="AO51" s="140"/>
      <c r="AP51" s="140"/>
      <c r="AQ51" s="140"/>
      <c r="AR51" s="140"/>
      <c r="AS51" s="140"/>
      <c r="AT51" s="140"/>
      <c r="AU51" s="140"/>
      <c r="AV51" s="140"/>
      <c r="AW51" s="140"/>
      <c r="AX51" s="140"/>
      <c r="AY51" s="140"/>
      <c r="AZ51" s="141"/>
      <c r="BA51" s="71" t="s">
        <v>67</v>
      </c>
      <c r="BB51" s="72"/>
      <c r="BC51" s="72"/>
      <c r="BD51" s="72"/>
      <c r="BE51" s="72"/>
      <c r="BF51" s="72"/>
      <c r="BG51" s="72"/>
      <c r="BH51" s="72"/>
      <c r="BI51" s="72"/>
      <c r="BJ51" s="72"/>
      <c r="BK51" s="72"/>
      <c r="BL51" s="72"/>
      <c r="BM51" s="73"/>
      <c r="BN51" s="71" t="s">
        <v>64</v>
      </c>
      <c r="BO51" s="72"/>
      <c r="BP51" s="72"/>
      <c r="BQ51" s="72"/>
      <c r="BR51" s="72"/>
      <c r="BS51" s="72"/>
      <c r="BT51" s="72"/>
      <c r="BU51" s="72"/>
      <c r="BV51" s="72"/>
      <c r="BW51" s="72"/>
      <c r="BX51" s="73"/>
      <c r="BY51" s="89" t="s">
        <v>206</v>
      </c>
      <c r="BZ51" s="90"/>
      <c r="CA51" s="90"/>
      <c r="CB51" s="90"/>
      <c r="CC51" s="90"/>
      <c r="CD51" s="90"/>
      <c r="CE51" s="90"/>
      <c r="CF51" s="90"/>
      <c r="CG51" s="90"/>
      <c r="CH51" s="90"/>
      <c r="CI51" s="90"/>
      <c r="CJ51" s="91"/>
      <c r="CK51" s="80" t="s">
        <v>59</v>
      </c>
      <c r="CL51" s="81"/>
      <c r="CM51" s="81"/>
      <c r="CN51" s="81"/>
      <c r="CO51" s="81"/>
      <c r="CP51" s="81"/>
      <c r="CQ51" s="81"/>
      <c r="CR51" s="81"/>
      <c r="CS51" s="81"/>
      <c r="CT51" s="81"/>
      <c r="CU51" s="81"/>
      <c r="CV51" s="81"/>
      <c r="CW51" s="81"/>
      <c r="CX51" s="82"/>
      <c r="CY51" s="8" t="s">
        <v>135</v>
      </c>
      <c r="CZ51" s="8" t="s">
        <v>137</v>
      </c>
      <c r="DA51" s="8"/>
      <c r="DB51" s="210"/>
      <c r="DC51" s="210"/>
      <c r="DD51" s="210"/>
      <c r="DE51" s="210"/>
      <c r="DF51" s="210"/>
      <c r="DG51" s="210"/>
      <c r="DH51" s="210"/>
      <c r="DI51" s="210"/>
      <c r="DJ51" s="210"/>
      <c r="DK51" s="210"/>
      <c r="DL51" s="210"/>
      <c r="DM51" s="210"/>
      <c r="DN51" s="210"/>
      <c r="DO51" s="210"/>
      <c r="DP51" s="210"/>
      <c r="DQ51" s="210"/>
      <c r="DR51" s="210"/>
      <c r="DS51" s="210"/>
      <c r="DT51" s="210"/>
      <c r="DU51" s="210"/>
      <c r="DV51" s="210"/>
      <c r="DW51" s="210"/>
      <c r="DX51" s="210"/>
      <c r="DY51" s="210"/>
    </row>
    <row r="52" spans="1:129" s="4" customFormat="1" ht="27" customHeight="1" x14ac:dyDescent="0.2">
      <c r="A52" s="128" t="s">
        <v>192</v>
      </c>
      <c r="B52" s="128"/>
      <c r="C52" s="128"/>
      <c r="D52" s="128"/>
      <c r="E52" s="128"/>
      <c r="F52" s="128"/>
      <c r="G52" s="128"/>
      <c r="H52" s="128"/>
      <c r="I52" s="71"/>
      <c r="J52" s="72"/>
      <c r="K52" s="72"/>
      <c r="L52" s="72"/>
      <c r="M52" s="72"/>
      <c r="N52" s="72"/>
      <c r="O52" s="72"/>
      <c r="P52" s="72"/>
      <c r="Q52" s="73"/>
      <c r="R52" s="71" t="s">
        <v>159</v>
      </c>
      <c r="S52" s="72"/>
      <c r="T52" s="72"/>
      <c r="U52" s="72"/>
      <c r="V52" s="72"/>
      <c r="W52" s="72"/>
      <c r="X52" s="72"/>
      <c r="Y52" s="72"/>
      <c r="Z52" s="73"/>
      <c r="AA52" s="84" t="s">
        <v>157</v>
      </c>
      <c r="AB52" s="85"/>
      <c r="AC52" s="85"/>
      <c r="AD52" s="85"/>
      <c r="AE52" s="85"/>
      <c r="AF52" s="85"/>
      <c r="AG52" s="85"/>
      <c r="AH52" s="85"/>
      <c r="AI52" s="85"/>
      <c r="AJ52" s="85"/>
      <c r="AK52" s="85"/>
      <c r="AL52" s="86"/>
      <c r="AM52" s="139">
        <v>908000</v>
      </c>
      <c r="AN52" s="140"/>
      <c r="AO52" s="140"/>
      <c r="AP52" s="140"/>
      <c r="AQ52" s="140"/>
      <c r="AR52" s="140"/>
      <c r="AS52" s="140"/>
      <c r="AT52" s="140"/>
      <c r="AU52" s="140"/>
      <c r="AV52" s="140"/>
      <c r="AW52" s="140"/>
      <c r="AX52" s="140"/>
      <c r="AY52" s="140"/>
      <c r="AZ52" s="141"/>
      <c r="BA52" s="71" t="s">
        <v>71</v>
      </c>
      <c r="BB52" s="72"/>
      <c r="BC52" s="72"/>
      <c r="BD52" s="72"/>
      <c r="BE52" s="72"/>
      <c r="BF52" s="72"/>
      <c r="BG52" s="72"/>
      <c r="BH52" s="72"/>
      <c r="BI52" s="72"/>
      <c r="BJ52" s="72"/>
      <c r="BK52" s="72"/>
      <c r="BL52" s="72"/>
      <c r="BM52" s="73"/>
      <c r="BN52" s="71" t="s">
        <v>73</v>
      </c>
      <c r="BO52" s="72"/>
      <c r="BP52" s="72"/>
      <c r="BQ52" s="72"/>
      <c r="BR52" s="72"/>
      <c r="BS52" s="72"/>
      <c r="BT52" s="72"/>
      <c r="BU52" s="72"/>
      <c r="BV52" s="72"/>
      <c r="BW52" s="72"/>
      <c r="BX52" s="73"/>
      <c r="BY52" s="89" t="s">
        <v>208</v>
      </c>
      <c r="BZ52" s="90"/>
      <c r="CA52" s="90"/>
      <c r="CB52" s="90"/>
      <c r="CC52" s="90"/>
      <c r="CD52" s="90"/>
      <c r="CE52" s="90"/>
      <c r="CF52" s="90"/>
      <c r="CG52" s="90"/>
      <c r="CH52" s="90"/>
      <c r="CI52" s="90"/>
      <c r="CJ52" s="91"/>
      <c r="CK52" s="80" t="s">
        <v>120</v>
      </c>
      <c r="CL52" s="81"/>
      <c r="CM52" s="81"/>
      <c r="CN52" s="81"/>
      <c r="CO52" s="81"/>
      <c r="CP52" s="81"/>
      <c r="CQ52" s="81"/>
      <c r="CR52" s="81"/>
      <c r="CS52" s="81"/>
      <c r="CT52" s="81"/>
      <c r="CU52" s="81"/>
      <c r="CV52" s="81"/>
      <c r="CW52" s="81"/>
      <c r="CX52" s="82"/>
      <c r="CY52" s="8" t="s">
        <v>158</v>
      </c>
      <c r="CZ52" s="8" t="s">
        <v>59</v>
      </c>
      <c r="DA52" s="8"/>
      <c r="DB52" s="210"/>
      <c r="DC52" s="210"/>
      <c r="DD52" s="210"/>
      <c r="DE52" s="210"/>
      <c r="DF52" s="210"/>
      <c r="DG52" s="210"/>
      <c r="DH52" s="210"/>
      <c r="DI52" s="210"/>
      <c r="DJ52" s="210"/>
      <c r="DK52" s="210"/>
      <c r="DL52" s="210"/>
      <c r="DM52" s="210"/>
      <c r="DN52" s="210"/>
      <c r="DO52" s="210"/>
      <c r="DP52" s="210"/>
      <c r="DQ52" s="210"/>
      <c r="DR52" s="210"/>
      <c r="DS52" s="210"/>
      <c r="DT52" s="210"/>
      <c r="DU52" s="210"/>
      <c r="DV52" s="210"/>
      <c r="DW52" s="210"/>
      <c r="DX52" s="210"/>
      <c r="DY52" s="210"/>
    </row>
    <row r="53" spans="1:129" s="4" customFormat="1" ht="50.25" customHeight="1" x14ac:dyDescent="0.2">
      <c r="A53" s="190" t="s">
        <v>193</v>
      </c>
      <c r="B53" s="190"/>
      <c r="C53" s="190"/>
      <c r="D53" s="190"/>
      <c r="E53" s="190"/>
      <c r="F53" s="190"/>
      <c r="G53" s="190"/>
      <c r="H53" s="190"/>
      <c r="I53" s="187"/>
      <c r="J53" s="188"/>
      <c r="K53" s="188"/>
      <c r="L53" s="188"/>
      <c r="M53" s="188"/>
      <c r="N53" s="188"/>
      <c r="O53" s="188"/>
      <c r="P53" s="188"/>
      <c r="Q53" s="189"/>
      <c r="R53" s="187" t="s">
        <v>124</v>
      </c>
      <c r="S53" s="188"/>
      <c r="T53" s="188"/>
      <c r="U53" s="188"/>
      <c r="V53" s="188"/>
      <c r="W53" s="188"/>
      <c r="X53" s="188"/>
      <c r="Y53" s="188"/>
      <c r="Z53" s="189"/>
      <c r="AA53" s="191" t="s">
        <v>160</v>
      </c>
      <c r="AB53" s="192"/>
      <c r="AC53" s="192"/>
      <c r="AD53" s="192"/>
      <c r="AE53" s="192"/>
      <c r="AF53" s="192"/>
      <c r="AG53" s="192"/>
      <c r="AH53" s="192"/>
      <c r="AI53" s="192"/>
      <c r="AJ53" s="192"/>
      <c r="AK53" s="192"/>
      <c r="AL53" s="193"/>
      <c r="AM53" s="139">
        <v>180000</v>
      </c>
      <c r="AN53" s="140"/>
      <c r="AO53" s="140"/>
      <c r="AP53" s="140"/>
      <c r="AQ53" s="140"/>
      <c r="AR53" s="140"/>
      <c r="AS53" s="140"/>
      <c r="AT53" s="140"/>
      <c r="AU53" s="140"/>
      <c r="AV53" s="140"/>
      <c r="AW53" s="140"/>
      <c r="AX53" s="140"/>
      <c r="AY53" s="140"/>
      <c r="AZ53" s="141"/>
      <c r="BA53" s="187" t="s">
        <v>58</v>
      </c>
      <c r="BB53" s="188"/>
      <c r="BC53" s="188"/>
      <c r="BD53" s="188"/>
      <c r="BE53" s="188"/>
      <c r="BF53" s="188"/>
      <c r="BG53" s="188"/>
      <c r="BH53" s="188"/>
      <c r="BI53" s="188"/>
      <c r="BJ53" s="188"/>
      <c r="BK53" s="188"/>
      <c r="BL53" s="188"/>
      <c r="BM53" s="189"/>
      <c r="BN53" s="71" t="s">
        <v>67</v>
      </c>
      <c r="BO53" s="72"/>
      <c r="BP53" s="72"/>
      <c r="BQ53" s="72"/>
      <c r="BR53" s="72"/>
      <c r="BS53" s="72"/>
      <c r="BT53" s="72"/>
      <c r="BU53" s="72"/>
      <c r="BV53" s="72"/>
      <c r="BW53" s="72"/>
      <c r="BX53" s="73"/>
      <c r="BY53" s="89" t="s">
        <v>206</v>
      </c>
      <c r="BZ53" s="90"/>
      <c r="CA53" s="90"/>
      <c r="CB53" s="90"/>
      <c r="CC53" s="90"/>
      <c r="CD53" s="90"/>
      <c r="CE53" s="90"/>
      <c r="CF53" s="90"/>
      <c r="CG53" s="90"/>
      <c r="CH53" s="90"/>
      <c r="CI53" s="90"/>
      <c r="CJ53" s="91"/>
      <c r="CK53" s="80" t="s">
        <v>59</v>
      </c>
      <c r="CL53" s="81"/>
      <c r="CM53" s="81"/>
      <c r="CN53" s="81"/>
      <c r="CO53" s="81"/>
      <c r="CP53" s="81"/>
      <c r="CQ53" s="81"/>
      <c r="CR53" s="81"/>
      <c r="CS53" s="81"/>
      <c r="CT53" s="81"/>
      <c r="CU53" s="81"/>
      <c r="CV53" s="81"/>
      <c r="CW53" s="81"/>
      <c r="CX53" s="82"/>
      <c r="CY53" s="25" t="s">
        <v>158</v>
      </c>
      <c r="CZ53" s="8" t="s">
        <v>137</v>
      </c>
      <c r="DA53" s="8"/>
      <c r="DB53" s="210"/>
      <c r="DC53" s="210"/>
      <c r="DD53" s="210"/>
      <c r="DE53" s="210"/>
      <c r="DF53" s="210"/>
      <c r="DG53" s="210"/>
      <c r="DH53" s="210"/>
      <c r="DI53" s="210"/>
      <c r="DJ53" s="210"/>
      <c r="DK53" s="210"/>
      <c r="DL53" s="210"/>
      <c r="DM53" s="210"/>
      <c r="DN53" s="210"/>
      <c r="DO53" s="210"/>
      <c r="DP53" s="210"/>
      <c r="DQ53" s="210"/>
      <c r="DR53" s="210"/>
      <c r="DS53" s="210"/>
      <c r="DT53" s="210"/>
      <c r="DU53" s="210"/>
      <c r="DV53" s="210"/>
      <c r="DW53" s="210"/>
      <c r="DX53" s="210"/>
      <c r="DY53" s="210"/>
    </row>
    <row r="54" spans="1:129" s="4" customFormat="1" ht="27" customHeight="1" x14ac:dyDescent="0.2">
      <c r="A54" s="70" t="s">
        <v>194</v>
      </c>
      <c r="B54" s="70"/>
      <c r="C54" s="70"/>
      <c r="D54" s="70"/>
      <c r="E54" s="70"/>
      <c r="F54" s="70"/>
      <c r="G54" s="70"/>
      <c r="H54" s="70"/>
      <c r="I54" s="71"/>
      <c r="J54" s="72"/>
      <c r="K54" s="72"/>
      <c r="L54" s="72"/>
      <c r="M54" s="72"/>
      <c r="N54" s="72"/>
      <c r="O54" s="72"/>
      <c r="P54" s="72"/>
      <c r="Q54" s="73"/>
      <c r="R54" s="71"/>
      <c r="S54" s="72"/>
      <c r="T54" s="72"/>
      <c r="U54" s="72"/>
      <c r="V54" s="72"/>
      <c r="W54" s="72"/>
      <c r="X54" s="72"/>
      <c r="Y54" s="72"/>
      <c r="Z54" s="73"/>
      <c r="AA54" s="84" t="s">
        <v>161</v>
      </c>
      <c r="AB54" s="85"/>
      <c r="AC54" s="85"/>
      <c r="AD54" s="85"/>
      <c r="AE54" s="85"/>
      <c r="AF54" s="85"/>
      <c r="AG54" s="85"/>
      <c r="AH54" s="85"/>
      <c r="AI54" s="85"/>
      <c r="AJ54" s="85"/>
      <c r="AK54" s="85"/>
      <c r="AL54" s="86"/>
      <c r="AM54" s="139">
        <v>908000</v>
      </c>
      <c r="AN54" s="140"/>
      <c r="AO54" s="140"/>
      <c r="AP54" s="140"/>
      <c r="AQ54" s="140"/>
      <c r="AR54" s="140"/>
      <c r="AS54" s="140"/>
      <c r="AT54" s="140"/>
      <c r="AU54" s="140"/>
      <c r="AV54" s="140"/>
      <c r="AW54" s="140"/>
      <c r="AX54" s="140"/>
      <c r="AY54" s="140"/>
      <c r="AZ54" s="141"/>
      <c r="BA54" s="71" t="s">
        <v>72</v>
      </c>
      <c r="BB54" s="72"/>
      <c r="BC54" s="72"/>
      <c r="BD54" s="72"/>
      <c r="BE54" s="72"/>
      <c r="BF54" s="72"/>
      <c r="BG54" s="72"/>
      <c r="BH54" s="72"/>
      <c r="BI54" s="72"/>
      <c r="BJ54" s="72"/>
      <c r="BK54" s="72"/>
      <c r="BL54" s="72"/>
      <c r="BM54" s="73"/>
      <c r="BN54" s="71" t="s">
        <v>85</v>
      </c>
      <c r="BO54" s="72"/>
      <c r="BP54" s="72"/>
      <c r="BQ54" s="72"/>
      <c r="BR54" s="72"/>
      <c r="BS54" s="72"/>
      <c r="BT54" s="72"/>
      <c r="BU54" s="72"/>
      <c r="BV54" s="72"/>
      <c r="BW54" s="72"/>
      <c r="BX54" s="73"/>
      <c r="BY54" s="89" t="s">
        <v>208</v>
      </c>
      <c r="BZ54" s="90"/>
      <c r="CA54" s="90"/>
      <c r="CB54" s="90"/>
      <c r="CC54" s="90"/>
      <c r="CD54" s="90"/>
      <c r="CE54" s="90"/>
      <c r="CF54" s="90"/>
      <c r="CG54" s="90"/>
      <c r="CH54" s="90"/>
      <c r="CI54" s="90"/>
      <c r="CJ54" s="91"/>
      <c r="CK54" s="80" t="s">
        <v>120</v>
      </c>
      <c r="CL54" s="81"/>
      <c r="CM54" s="81"/>
      <c r="CN54" s="81"/>
      <c r="CO54" s="81"/>
      <c r="CP54" s="81"/>
      <c r="CQ54" s="81"/>
      <c r="CR54" s="81"/>
      <c r="CS54" s="81"/>
      <c r="CT54" s="81"/>
      <c r="CU54" s="81"/>
      <c r="CV54" s="81"/>
      <c r="CW54" s="81"/>
      <c r="CX54" s="82"/>
      <c r="CY54" s="8" t="s">
        <v>158</v>
      </c>
      <c r="CZ54" s="8" t="s">
        <v>59</v>
      </c>
      <c r="DA54" s="8"/>
      <c r="DB54" s="210"/>
      <c r="DC54" s="210"/>
      <c r="DD54" s="210"/>
      <c r="DE54" s="210"/>
      <c r="DF54" s="210"/>
      <c r="DG54" s="210"/>
      <c r="DH54" s="210"/>
      <c r="DI54" s="210"/>
      <c r="DJ54" s="210"/>
      <c r="DK54" s="210"/>
      <c r="DL54" s="210"/>
      <c r="DM54" s="210"/>
      <c r="DN54" s="210"/>
      <c r="DO54" s="210"/>
      <c r="DP54" s="210"/>
      <c r="DQ54" s="210"/>
      <c r="DR54" s="210"/>
      <c r="DS54" s="210"/>
      <c r="DT54" s="210"/>
      <c r="DU54" s="210"/>
      <c r="DV54" s="210"/>
      <c r="DW54" s="210"/>
      <c r="DX54" s="210"/>
      <c r="DY54" s="210"/>
    </row>
    <row r="55" spans="1:129" s="4" customFormat="1" ht="30.75" customHeight="1" x14ac:dyDescent="0.2">
      <c r="A55" s="190" t="s">
        <v>195</v>
      </c>
      <c r="B55" s="190"/>
      <c r="C55" s="190"/>
      <c r="D55" s="190"/>
      <c r="E55" s="190"/>
      <c r="F55" s="190"/>
      <c r="G55" s="190"/>
      <c r="H55" s="190"/>
      <c r="I55" s="187"/>
      <c r="J55" s="188"/>
      <c r="K55" s="188"/>
      <c r="L55" s="188"/>
      <c r="M55" s="188"/>
      <c r="N55" s="188"/>
      <c r="O55" s="188"/>
      <c r="P55" s="188"/>
      <c r="Q55" s="189"/>
      <c r="R55" s="187" t="s">
        <v>163</v>
      </c>
      <c r="S55" s="188"/>
      <c r="T55" s="188"/>
      <c r="U55" s="188"/>
      <c r="V55" s="188"/>
      <c r="W55" s="188"/>
      <c r="X55" s="188"/>
      <c r="Y55" s="188"/>
      <c r="Z55" s="189"/>
      <c r="AA55" s="191" t="s">
        <v>162</v>
      </c>
      <c r="AB55" s="192"/>
      <c r="AC55" s="192"/>
      <c r="AD55" s="192"/>
      <c r="AE55" s="192"/>
      <c r="AF55" s="192"/>
      <c r="AG55" s="192"/>
      <c r="AH55" s="192"/>
      <c r="AI55" s="192"/>
      <c r="AJ55" s="192"/>
      <c r="AK55" s="192"/>
      <c r="AL55" s="193"/>
      <c r="AM55" s="197" t="s">
        <v>314</v>
      </c>
      <c r="AN55" s="140"/>
      <c r="AO55" s="140"/>
      <c r="AP55" s="140"/>
      <c r="AQ55" s="140"/>
      <c r="AR55" s="140"/>
      <c r="AS55" s="140"/>
      <c r="AT55" s="140"/>
      <c r="AU55" s="140"/>
      <c r="AV55" s="140"/>
      <c r="AW55" s="140"/>
      <c r="AX55" s="140"/>
      <c r="AY55" s="140"/>
      <c r="AZ55" s="141"/>
      <c r="BA55" s="187" t="s">
        <v>58</v>
      </c>
      <c r="BB55" s="188"/>
      <c r="BC55" s="188"/>
      <c r="BD55" s="188"/>
      <c r="BE55" s="188"/>
      <c r="BF55" s="188"/>
      <c r="BG55" s="188"/>
      <c r="BH55" s="188"/>
      <c r="BI55" s="188"/>
      <c r="BJ55" s="188"/>
      <c r="BK55" s="188"/>
      <c r="BL55" s="188"/>
      <c r="BM55" s="189"/>
      <c r="BN55" s="71" t="s">
        <v>92</v>
      </c>
      <c r="BO55" s="72"/>
      <c r="BP55" s="72"/>
      <c r="BQ55" s="72"/>
      <c r="BR55" s="72"/>
      <c r="BS55" s="72"/>
      <c r="BT55" s="72"/>
      <c r="BU55" s="72"/>
      <c r="BV55" s="72"/>
      <c r="BW55" s="72"/>
      <c r="BX55" s="73"/>
      <c r="BY55" s="89" t="s">
        <v>206</v>
      </c>
      <c r="BZ55" s="90"/>
      <c r="CA55" s="90"/>
      <c r="CB55" s="90"/>
      <c r="CC55" s="90"/>
      <c r="CD55" s="90"/>
      <c r="CE55" s="90"/>
      <c r="CF55" s="90"/>
      <c r="CG55" s="90"/>
      <c r="CH55" s="90"/>
      <c r="CI55" s="90"/>
      <c r="CJ55" s="91"/>
      <c r="CK55" s="80" t="s">
        <v>59</v>
      </c>
      <c r="CL55" s="81"/>
      <c r="CM55" s="81"/>
      <c r="CN55" s="81"/>
      <c r="CO55" s="81"/>
      <c r="CP55" s="81"/>
      <c r="CQ55" s="81"/>
      <c r="CR55" s="81"/>
      <c r="CS55" s="81"/>
      <c r="CT55" s="81"/>
      <c r="CU55" s="81"/>
      <c r="CV55" s="81"/>
      <c r="CW55" s="81"/>
      <c r="CX55" s="82"/>
      <c r="CY55" s="25" t="s">
        <v>158</v>
      </c>
      <c r="CZ55" s="8" t="s">
        <v>59</v>
      </c>
      <c r="DA55" s="8"/>
      <c r="DB55" s="210"/>
      <c r="DC55" s="210"/>
      <c r="DD55" s="210"/>
      <c r="DE55" s="210"/>
      <c r="DF55" s="210"/>
      <c r="DG55" s="210"/>
      <c r="DH55" s="210"/>
      <c r="DI55" s="210"/>
      <c r="DJ55" s="210"/>
      <c r="DK55" s="210"/>
      <c r="DL55" s="210"/>
      <c r="DM55" s="210"/>
      <c r="DN55" s="210"/>
      <c r="DO55" s="210"/>
      <c r="DP55" s="210"/>
      <c r="DQ55" s="210"/>
      <c r="DR55" s="210"/>
      <c r="DS55" s="210"/>
      <c r="DT55" s="210"/>
      <c r="DU55" s="210"/>
      <c r="DV55" s="210"/>
      <c r="DW55" s="210"/>
      <c r="DX55" s="210"/>
      <c r="DY55" s="210"/>
    </row>
    <row r="56" spans="1:129" s="4" customFormat="1" ht="53.25" customHeight="1" x14ac:dyDescent="0.2">
      <c r="A56" s="128" t="s">
        <v>196</v>
      </c>
      <c r="B56" s="128"/>
      <c r="C56" s="128"/>
      <c r="D56" s="128"/>
      <c r="E56" s="128"/>
      <c r="F56" s="128"/>
      <c r="G56" s="128"/>
      <c r="H56" s="128"/>
      <c r="I56" s="71"/>
      <c r="J56" s="72"/>
      <c r="K56" s="72"/>
      <c r="L56" s="72"/>
      <c r="M56" s="72"/>
      <c r="N56" s="72"/>
      <c r="O56" s="72"/>
      <c r="P56" s="72"/>
      <c r="Q56" s="73"/>
      <c r="R56" s="71" t="s">
        <v>124</v>
      </c>
      <c r="S56" s="72"/>
      <c r="T56" s="72"/>
      <c r="U56" s="72"/>
      <c r="V56" s="72"/>
      <c r="W56" s="72"/>
      <c r="X56" s="72"/>
      <c r="Y56" s="72"/>
      <c r="Z56" s="73"/>
      <c r="AA56" s="84" t="s">
        <v>164</v>
      </c>
      <c r="AB56" s="85"/>
      <c r="AC56" s="85"/>
      <c r="AD56" s="85"/>
      <c r="AE56" s="85"/>
      <c r="AF56" s="85"/>
      <c r="AG56" s="85"/>
      <c r="AH56" s="85"/>
      <c r="AI56" s="85"/>
      <c r="AJ56" s="85"/>
      <c r="AK56" s="85"/>
      <c r="AL56" s="86"/>
      <c r="AM56" s="139">
        <v>100000</v>
      </c>
      <c r="AN56" s="140"/>
      <c r="AO56" s="140"/>
      <c r="AP56" s="140"/>
      <c r="AQ56" s="140"/>
      <c r="AR56" s="140"/>
      <c r="AS56" s="140"/>
      <c r="AT56" s="140"/>
      <c r="AU56" s="140"/>
      <c r="AV56" s="140"/>
      <c r="AW56" s="140"/>
      <c r="AX56" s="140"/>
      <c r="AY56" s="140"/>
      <c r="AZ56" s="141"/>
      <c r="BA56" s="71" t="s">
        <v>64</v>
      </c>
      <c r="BB56" s="72"/>
      <c r="BC56" s="72"/>
      <c r="BD56" s="72"/>
      <c r="BE56" s="72"/>
      <c r="BF56" s="72"/>
      <c r="BG56" s="72"/>
      <c r="BH56" s="72"/>
      <c r="BI56" s="72"/>
      <c r="BJ56" s="72"/>
      <c r="BK56" s="72"/>
      <c r="BL56" s="72"/>
      <c r="BM56" s="73"/>
      <c r="BN56" s="71" t="s">
        <v>66</v>
      </c>
      <c r="BO56" s="72"/>
      <c r="BP56" s="72"/>
      <c r="BQ56" s="72"/>
      <c r="BR56" s="72"/>
      <c r="BS56" s="72"/>
      <c r="BT56" s="72"/>
      <c r="BU56" s="72"/>
      <c r="BV56" s="72"/>
      <c r="BW56" s="72"/>
      <c r="BX56" s="73"/>
      <c r="BY56" s="89" t="s">
        <v>206</v>
      </c>
      <c r="BZ56" s="90"/>
      <c r="CA56" s="90"/>
      <c r="CB56" s="90"/>
      <c r="CC56" s="90"/>
      <c r="CD56" s="90"/>
      <c r="CE56" s="90"/>
      <c r="CF56" s="90"/>
      <c r="CG56" s="90"/>
      <c r="CH56" s="90"/>
      <c r="CI56" s="90"/>
      <c r="CJ56" s="91"/>
      <c r="CK56" s="80" t="s">
        <v>59</v>
      </c>
      <c r="CL56" s="81"/>
      <c r="CM56" s="81"/>
      <c r="CN56" s="81"/>
      <c r="CO56" s="81"/>
      <c r="CP56" s="81"/>
      <c r="CQ56" s="81"/>
      <c r="CR56" s="81"/>
      <c r="CS56" s="81"/>
      <c r="CT56" s="81"/>
      <c r="CU56" s="81"/>
      <c r="CV56" s="81"/>
      <c r="CW56" s="81"/>
      <c r="CX56" s="82"/>
      <c r="CY56" s="8" t="s">
        <v>158</v>
      </c>
      <c r="CZ56" s="8" t="s">
        <v>137</v>
      </c>
      <c r="DA56" s="8"/>
      <c r="DB56" s="210"/>
      <c r="DC56" s="210"/>
      <c r="DD56" s="210"/>
      <c r="DE56" s="210"/>
      <c r="DF56" s="210"/>
      <c r="DG56" s="210"/>
      <c r="DH56" s="210"/>
      <c r="DI56" s="210"/>
      <c r="DJ56" s="210"/>
      <c r="DK56" s="210"/>
      <c r="DL56" s="210"/>
      <c r="DM56" s="210"/>
      <c r="DN56" s="210"/>
      <c r="DO56" s="210"/>
      <c r="DP56" s="210"/>
      <c r="DQ56" s="210"/>
      <c r="DR56" s="210"/>
      <c r="DS56" s="210"/>
      <c r="DT56" s="210"/>
      <c r="DU56" s="210"/>
      <c r="DV56" s="210"/>
      <c r="DW56" s="210"/>
      <c r="DX56" s="210"/>
      <c r="DY56" s="210"/>
    </row>
    <row r="57" spans="1:129" s="4" customFormat="1" ht="36.75" customHeight="1" x14ac:dyDescent="0.2">
      <c r="A57" s="70" t="s">
        <v>197</v>
      </c>
      <c r="B57" s="70"/>
      <c r="C57" s="70"/>
      <c r="D57" s="70"/>
      <c r="E57" s="70"/>
      <c r="F57" s="70"/>
      <c r="G57" s="70"/>
      <c r="H57" s="70"/>
      <c r="I57" s="71"/>
      <c r="J57" s="72"/>
      <c r="K57" s="72"/>
      <c r="L57" s="72"/>
      <c r="M57" s="72"/>
      <c r="N57" s="72"/>
      <c r="O57" s="72"/>
      <c r="P57" s="72"/>
      <c r="Q57" s="73"/>
      <c r="R57" s="71" t="s">
        <v>166</v>
      </c>
      <c r="S57" s="72"/>
      <c r="T57" s="72"/>
      <c r="U57" s="72"/>
      <c r="V57" s="72"/>
      <c r="W57" s="72"/>
      <c r="X57" s="72"/>
      <c r="Y57" s="72"/>
      <c r="Z57" s="73"/>
      <c r="AA57" s="84" t="s">
        <v>165</v>
      </c>
      <c r="AB57" s="85"/>
      <c r="AC57" s="85"/>
      <c r="AD57" s="85"/>
      <c r="AE57" s="85"/>
      <c r="AF57" s="85"/>
      <c r="AG57" s="85"/>
      <c r="AH57" s="85"/>
      <c r="AI57" s="85"/>
      <c r="AJ57" s="85"/>
      <c r="AK57" s="85"/>
      <c r="AL57" s="86"/>
      <c r="AM57" s="139">
        <v>3120000</v>
      </c>
      <c r="AN57" s="140"/>
      <c r="AO57" s="140"/>
      <c r="AP57" s="140"/>
      <c r="AQ57" s="140"/>
      <c r="AR57" s="140"/>
      <c r="AS57" s="140"/>
      <c r="AT57" s="140"/>
      <c r="AU57" s="140"/>
      <c r="AV57" s="140"/>
      <c r="AW57" s="140"/>
      <c r="AX57" s="140"/>
      <c r="AY57" s="140"/>
      <c r="AZ57" s="141"/>
      <c r="BA57" s="71" t="s">
        <v>67</v>
      </c>
      <c r="BB57" s="72"/>
      <c r="BC57" s="72"/>
      <c r="BD57" s="72"/>
      <c r="BE57" s="72"/>
      <c r="BF57" s="72"/>
      <c r="BG57" s="72"/>
      <c r="BH57" s="72"/>
      <c r="BI57" s="72"/>
      <c r="BJ57" s="72"/>
      <c r="BK57" s="72"/>
      <c r="BL57" s="72"/>
      <c r="BM57" s="73"/>
      <c r="BN57" s="71" t="s">
        <v>92</v>
      </c>
      <c r="BO57" s="72"/>
      <c r="BP57" s="72"/>
      <c r="BQ57" s="72"/>
      <c r="BR57" s="72"/>
      <c r="BS57" s="72"/>
      <c r="BT57" s="72"/>
      <c r="BU57" s="72"/>
      <c r="BV57" s="72"/>
      <c r="BW57" s="72"/>
      <c r="BX57" s="73"/>
      <c r="BY57" s="89" t="s">
        <v>206</v>
      </c>
      <c r="BZ57" s="90"/>
      <c r="CA57" s="90"/>
      <c r="CB57" s="90"/>
      <c r="CC57" s="90"/>
      <c r="CD57" s="90"/>
      <c r="CE57" s="90"/>
      <c r="CF57" s="90"/>
      <c r="CG57" s="90"/>
      <c r="CH57" s="90"/>
      <c r="CI57" s="90"/>
      <c r="CJ57" s="91"/>
      <c r="CK57" s="80" t="s">
        <v>59</v>
      </c>
      <c r="CL57" s="81"/>
      <c r="CM57" s="81"/>
      <c r="CN57" s="81"/>
      <c r="CO57" s="81"/>
      <c r="CP57" s="81"/>
      <c r="CQ57" s="81"/>
      <c r="CR57" s="81"/>
      <c r="CS57" s="81"/>
      <c r="CT57" s="81"/>
      <c r="CU57" s="81"/>
      <c r="CV57" s="81"/>
      <c r="CW57" s="81"/>
      <c r="CX57" s="82"/>
      <c r="CY57" s="8" t="s">
        <v>158</v>
      </c>
      <c r="CZ57" s="8" t="s">
        <v>59</v>
      </c>
      <c r="DA57" s="8"/>
      <c r="DB57" s="210"/>
      <c r="DC57" s="210"/>
      <c r="DD57" s="210"/>
      <c r="DE57" s="210"/>
      <c r="DF57" s="210"/>
      <c r="DG57" s="210"/>
      <c r="DH57" s="210"/>
      <c r="DI57" s="210"/>
      <c r="DJ57" s="210"/>
      <c r="DK57" s="210"/>
      <c r="DL57" s="210"/>
      <c r="DM57" s="210"/>
      <c r="DN57" s="210"/>
      <c r="DO57" s="210"/>
      <c r="DP57" s="210"/>
      <c r="DQ57" s="210"/>
      <c r="DR57" s="210"/>
      <c r="DS57" s="210"/>
      <c r="DT57" s="210"/>
      <c r="DU57" s="210"/>
      <c r="DV57" s="210"/>
      <c r="DW57" s="210"/>
      <c r="DX57" s="210"/>
      <c r="DY57" s="210"/>
    </row>
    <row r="58" spans="1:129" x14ac:dyDescent="0.2">
      <c r="DA58" s="8"/>
      <c r="DB58" s="210"/>
      <c r="DC58" s="210"/>
      <c r="DD58" s="210"/>
      <c r="DE58" s="210"/>
      <c r="DF58" s="210"/>
      <c r="DG58" s="210"/>
      <c r="DH58" s="210"/>
      <c r="DI58" s="210"/>
      <c r="DJ58" s="210"/>
      <c r="DK58" s="210"/>
      <c r="DL58" s="210"/>
      <c r="DM58" s="210"/>
      <c r="DN58" s="210"/>
      <c r="DO58" s="210"/>
      <c r="DP58" s="210"/>
      <c r="DQ58" s="210"/>
      <c r="DR58" s="210"/>
      <c r="DS58" s="210"/>
      <c r="DT58" s="210"/>
      <c r="DU58" s="210"/>
      <c r="DV58" s="210"/>
      <c r="DW58" s="210"/>
      <c r="DX58" s="210"/>
      <c r="DY58" s="210"/>
    </row>
    <row r="59" spans="1:129" s="4" customFormat="1" ht="38.25" customHeight="1" x14ac:dyDescent="0.2">
      <c r="A59" s="128" t="s">
        <v>198</v>
      </c>
      <c r="B59" s="128"/>
      <c r="C59" s="128"/>
      <c r="D59" s="128"/>
      <c r="E59" s="128"/>
      <c r="F59" s="128"/>
      <c r="G59" s="128"/>
      <c r="H59" s="128"/>
      <c r="I59" s="71"/>
      <c r="J59" s="72"/>
      <c r="K59" s="72"/>
      <c r="L59" s="72"/>
      <c r="M59" s="72"/>
      <c r="N59" s="72"/>
      <c r="O59" s="72"/>
      <c r="P59" s="72"/>
      <c r="Q59" s="73"/>
      <c r="R59" s="71" t="s">
        <v>167</v>
      </c>
      <c r="S59" s="72"/>
      <c r="T59" s="72"/>
      <c r="U59" s="72"/>
      <c r="V59" s="72"/>
      <c r="W59" s="72"/>
      <c r="X59" s="72"/>
      <c r="Y59" s="72"/>
      <c r="Z59" s="73"/>
      <c r="AA59" s="84" t="s">
        <v>168</v>
      </c>
      <c r="AB59" s="85"/>
      <c r="AC59" s="85"/>
      <c r="AD59" s="85"/>
      <c r="AE59" s="85"/>
      <c r="AF59" s="85"/>
      <c r="AG59" s="85"/>
      <c r="AH59" s="85"/>
      <c r="AI59" s="85"/>
      <c r="AJ59" s="85"/>
      <c r="AK59" s="85"/>
      <c r="AL59" s="86"/>
      <c r="AM59" s="139">
        <v>1570000</v>
      </c>
      <c r="AN59" s="140"/>
      <c r="AO59" s="140"/>
      <c r="AP59" s="140"/>
      <c r="AQ59" s="140"/>
      <c r="AR59" s="140"/>
      <c r="AS59" s="140"/>
      <c r="AT59" s="140"/>
      <c r="AU59" s="140"/>
      <c r="AV59" s="140"/>
      <c r="AW59" s="140"/>
      <c r="AX59" s="140"/>
      <c r="AY59" s="140"/>
      <c r="AZ59" s="141"/>
      <c r="BA59" s="71" t="s">
        <v>105</v>
      </c>
      <c r="BB59" s="72"/>
      <c r="BC59" s="72"/>
      <c r="BD59" s="72"/>
      <c r="BE59" s="72"/>
      <c r="BF59" s="72"/>
      <c r="BG59" s="72"/>
      <c r="BH59" s="72"/>
      <c r="BI59" s="72"/>
      <c r="BJ59" s="72"/>
      <c r="BK59" s="72"/>
      <c r="BL59" s="72"/>
      <c r="BM59" s="73"/>
      <c r="BN59" s="71" t="s">
        <v>73</v>
      </c>
      <c r="BO59" s="72"/>
      <c r="BP59" s="72"/>
      <c r="BQ59" s="72"/>
      <c r="BR59" s="72"/>
      <c r="BS59" s="72"/>
      <c r="BT59" s="72"/>
      <c r="BU59" s="72"/>
      <c r="BV59" s="72"/>
      <c r="BW59" s="72"/>
      <c r="BX59" s="73"/>
      <c r="BY59" s="89" t="s">
        <v>208</v>
      </c>
      <c r="BZ59" s="90"/>
      <c r="CA59" s="90"/>
      <c r="CB59" s="90"/>
      <c r="CC59" s="90"/>
      <c r="CD59" s="90"/>
      <c r="CE59" s="90"/>
      <c r="CF59" s="90"/>
      <c r="CG59" s="90"/>
      <c r="CH59" s="90"/>
      <c r="CI59" s="90"/>
      <c r="CJ59" s="91"/>
      <c r="CK59" s="80" t="s">
        <v>120</v>
      </c>
      <c r="CL59" s="81"/>
      <c r="CM59" s="81"/>
      <c r="CN59" s="81"/>
      <c r="CO59" s="81"/>
      <c r="CP59" s="81"/>
      <c r="CQ59" s="81"/>
      <c r="CR59" s="81"/>
      <c r="CS59" s="81"/>
      <c r="CT59" s="81"/>
      <c r="CU59" s="81"/>
      <c r="CV59" s="81"/>
      <c r="CW59" s="81"/>
      <c r="CX59" s="82"/>
      <c r="CY59" s="8" t="s">
        <v>158</v>
      </c>
      <c r="CZ59" s="8" t="s">
        <v>59</v>
      </c>
      <c r="DA59" s="8"/>
      <c r="DB59" s="210"/>
      <c r="DC59" s="210"/>
      <c r="DD59" s="210"/>
      <c r="DE59" s="210"/>
      <c r="DF59" s="210"/>
      <c r="DG59" s="210"/>
      <c r="DH59" s="210"/>
      <c r="DI59" s="210"/>
      <c r="DJ59" s="210"/>
      <c r="DK59" s="210"/>
      <c r="DL59" s="210"/>
      <c r="DM59" s="210"/>
      <c r="DN59" s="210"/>
      <c r="DO59" s="210"/>
      <c r="DP59" s="210"/>
      <c r="DQ59" s="210"/>
      <c r="DR59" s="210"/>
      <c r="DS59" s="210"/>
      <c r="DT59" s="210"/>
      <c r="DU59" s="210"/>
      <c r="DV59" s="210"/>
      <c r="DW59" s="210"/>
      <c r="DX59" s="210"/>
      <c r="DY59" s="210"/>
    </row>
    <row r="60" spans="1:129" s="4" customFormat="1" ht="62.25" customHeight="1" x14ac:dyDescent="0.2">
      <c r="A60" s="70" t="s">
        <v>199</v>
      </c>
      <c r="B60" s="70"/>
      <c r="C60" s="70"/>
      <c r="D60" s="70"/>
      <c r="E60" s="70"/>
      <c r="F60" s="70"/>
      <c r="G60" s="70"/>
      <c r="H60" s="70"/>
      <c r="I60" s="71"/>
      <c r="J60" s="72"/>
      <c r="K60" s="72"/>
      <c r="L60" s="72"/>
      <c r="M60" s="72"/>
      <c r="N60" s="72"/>
      <c r="O60" s="72"/>
      <c r="P60" s="72"/>
      <c r="Q60" s="73"/>
      <c r="R60" s="71" t="s">
        <v>170</v>
      </c>
      <c r="S60" s="72"/>
      <c r="T60" s="72"/>
      <c r="U60" s="72"/>
      <c r="V60" s="72"/>
      <c r="W60" s="72"/>
      <c r="X60" s="72"/>
      <c r="Y60" s="72"/>
      <c r="Z60" s="73"/>
      <c r="AA60" s="84" t="s">
        <v>169</v>
      </c>
      <c r="AB60" s="85"/>
      <c r="AC60" s="85"/>
      <c r="AD60" s="85"/>
      <c r="AE60" s="85"/>
      <c r="AF60" s="85"/>
      <c r="AG60" s="85"/>
      <c r="AH60" s="85"/>
      <c r="AI60" s="85"/>
      <c r="AJ60" s="85"/>
      <c r="AK60" s="85"/>
      <c r="AL60" s="86"/>
      <c r="AM60" s="139">
        <v>14000000</v>
      </c>
      <c r="AN60" s="140"/>
      <c r="AO60" s="140"/>
      <c r="AP60" s="140"/>
      <c r="AQ60" s="140"/>
      <c r="AR60" s="140"/>
      <c r="AS60" s="140"/>
      <c r="AT60" s="140"/>
      <c r="AU60" s="140"/>
      <c r="AV60" s="140"/>
      <c r="AW60" s="140"/>
      <c r="AX60" s="140"/>
      <c r="AY60" s="140"/>
      <c r="AZ60" s="141"/>
      <c r="BA60" s="71" t="s">
        <v>72</v>
      </c>
      <c r="BB60" s="72"/>
      <c r="BC60" s="72"/>
      <c r="BD60" s="72"/>
      <c r="BE60" s="72"/>
      <c r="BF60" s="72"/>
      <c r="BG60" s="72"/>
      <c r="BH60" s="72"/>
      <c r="BI60" s="72"/>
      <c r="BJ60" s="72"/>
      <c r="BK60" s="72"/>
      <c r="BL60" s="72"/>
      <c r="BM60" s="73"/>
      <c r="BN60" s="71" t="s">
        <v>85</v>
      </c>
      <c r="BO60" s="72"/>
      <c r="BP60" s="72"/>
      <c r="BQ60" s="72"/>
      <c r="BR60" s="72"/>
      <c r="BS60" s="72"/>
      <c r="BT60" s="72"/>
      <c r="BU60" s="72"/>
      <c r="BV60" s="72"/>
      <c r="BW60" s="72"/>
      <c r="BX60" s="73"/>
      <c r="BY60" s="89" t="s">
        <v>207</v>
      </c>
      <c r="BZ60" s="90"/>
      <c r="CA60" s="90"/>
      <c r="CB60" s="90"/>
      <c r="CC60" s="90"/>
      <c r="CD60" s="90"/>
      <c r="CE60" s="90"/>
      <c r="CF60" s="90"/>
      <c r="CG60" s="90"/>
      <c r="CH60" s="90"/>
      <c r="CI60" s="90"/>
      <c r="CJ60" s="91"/>
      <c r="CK60" s="80" t="s">
        <v>120</v>
      </c>
      <c r="CL60" s="81"/>
      <c r="CM60" s="81"/>
      <c r="CN60" s="81"/>
      <c r="CO60" s="81"/>
      <c r="CP60" s="81"/>
      <c r="CQ60" s="81"/>
      <c r="CR60" s="81"/>
      <c r="CS60" s="81"/>
      <c r="CT60" s="81"/>
      <c r="CU60" s="81"/>
      <c r="CV60" s="81"/>
      <c r="CW60" s="81"/>
      <c r="CX60" s="82"/>
      <c r="CY60" s="8" t="s">
        <v>158</v>
      </c>
      <c r="CZ60" s="8" t="s">
        <v>59</v>
      </c>
      <c r="DA60" s="8"/>
      <c r="DB60" s="210"/>
      <c r="DC60" s="210"/>
      <c r="DD60" s="210"/>
      <c r="DE60" s="210"/>
      <c r="DF60" s="210"/>
      <c r="DG60" s="210"/>
      <c r="DH60" s="210"/>
      <c r="DI60" s="210"/>
      <c r="DJ60" s="210"/>
      <c r="DK60" s="210"/>
      <c r="DL60" s="210"/>
      <c r="DM60" s="210"/>
      <c r="DN60" s="210"/>
      <c r="DO60" s="210"/>
      <c r="DP60" s="210"/>
      <c r="DQ60" s="210"/>
      <c r="DR60" s="210"/>
      <c r="DS60" s="210"/>
      <c r="DT60" s="210"/>
      <c r="DU60" s="210"/>
      <c r="DV60" s="210"/>
      <c r="DW60" s="210"/>
      <c r="DX60" s="210"/>
      <c r="DY60" s="210"/>
    </row>
    <row r="61" spans="1:129" s="4" customFormat="1" ht="72" customHeight="1" x14ac:dyDescent="0.2">
      <c r="A61" s="128" t="s">
        <v>200</v>
      </c>
      <c r="B61" s="128"/>
      <c r="C61" s="128"/>
      <c r="D61" s="128"/>
      <c r="E61" s="128"/>
      <c r="F61" s="128"/>
      <c r="G61" s="128"/>
      <c r="H61" s="128"/>
      <c r="I61" s="71"/>
      <c r="J61" s="72"/>
      <c r="K61" s="72"/>
      <c r="L61" s="72"/>
      <c r="M61" s="72"/>
      <c r="N61" s="72"/>
      <c r="O61" s="72"/>
      <c r="P61" s="72"/>
      <c r="Q61" s="73"/>
      <c r="R61" s="71" t="s">
        <v>172</v>
      </c>
      <c r="S61" s="72"/>
      <c r="T61" s="72"/>
      <c r="U61" s="72"/>
      <c r="V61" s="72"/>
      <c r="W61" s="72"/>
      <c r="X61" s="72"/>
      <c r="Y61" s="72"/>
      <c r="Z61" s="73"/>
      <c r="AA61" s="84" t="s">
        <v>171</v>
      </c>
      <c r="AB61" s="85"/>
      <c r="AC61" s="85"/>
      <c r="AD61" s="85"/>
      <c r="AE61" s="85"/>
      <c r="AF61" s="85"/>
      <c r="AG61" s="85"/>
      <c r="AH61" s="85"/>
      <c r="AI61" s="85"/>
      <c r="AJ61" s="85"/>
      <c r="AK61" s="85"/>
      <c r="AL61" s="86"/>
      <c r="AM61" s="139">
        <v>29650000</v>
      </c>
      <c r="AN61" s="140"/>
      <c r="AO61" s="140"/>
      <c r="AP61" s="140"/>
      <c r="AQ61" s="140"/>
      <c r="AR61" s="140"/>
      <c r="AS61" s="140"/>
      <c r="AT61" s="140"/>
      <c r="AU61" s="140"/>
      <c r="AV61" s="140"/>
      <c r="AW61" s="140"/>
      <c r="AX61" s="140"/>
      <c r="AY61" s="140"/>
      <c r="AZ61" s="141"/>
      <c r="BA61" s="71" t="s">
        <v>72</v>
      </c>
      <c r="BB61" s="72"/>
      <c r="BC61" s="72"/>
      <c r="BD61" s="72"/>
      <c r="BE61" s="72"/>
      <c r="BF61" s="72"/>
      <c r="BG61" s="72"/>
      <c r="BH61" s="72"/>
      <c r="BI61" s="72"/>
      <c r="BJ61" s="72"/>
      <c r="BK61" s="72"/>
      <c r="BL61" s="72"/>
      <c r="BM61" s="73"/>
      <c r="BN61" s="71" t="s">
        <v>85</v>
      </c>
      <c r="BO61" s="72"/>
      <c r="BP61" s="72"/>
      <c r="BQ61" s="72"/>
      <c r="BR61" s="72"/>
      <c r="BS61" s="72"/>
      <c r="BT61" s="72"/>
      <c r="BU61" s="72"/>
      <c r="BV61" s="72"/>
      <c r="BW61" s="72"/>
      <c r="BX61" s="73"/>
      <c r="BY61" s="89" t="s">
        <v>206</v>
      </c>
      <c r="BZ61" s="90"/>
      <c r="CA61" s="90"/>
      <c r="CB61" s="90"/>
      <c r="CC61" s="90"/>
      <c r="CD61" s="90"/>
      <c r="CE61" s="90"/>
      <c r="CF61" s="90"/>
      <c r="CG61" s="90"/>
      <c r="CH61" s="90"/>
      <c r="CI61" s="90"/>
      <c r="CJ61" s="91"/>
      <c r="CK61" s="80" t="s">
        <v>59</v>
      </c>
      <c r="CL61" s="81"/>
      <c r="CM61" s="81"/>
      <c r="CN61" s="81"/>
      <c r="CO61" s="81"/>
      <c r="CP61" s="81"/>
      <c r="CQ61" s="81"/>
      <c r="CR61" s="81"/>
      <c r="CS61" s="81"/>
      <c r="CT61" s="81"/>
      <c r="CU61" s="81"/>
      <c r="CV61" s="81"/>
      <c r="CW61" s="81"/>
      <c r="CX61" s="82"/>
      <c r="CY61" s="8" t="s">
        <v>158</v>
      </c>
      <c r="CZ61" s="8" t="s">
        <v>59</v>
      </c>
      <c r="DA61" s="8"/>
      <c r="DB61" s="210"/>
      <c r="DC61" s="210"/>
      <c r="DD61" s="210"/>
      <c r="DE61" s="210"/>
      <c r="DF61" s="210"/>
      <c r="DG61" s="210"/>
      <c r="DH61" s="210"/>
      <c r="DI61" s="210"/>
      <c r="DJ61" s="210"/>
      <c r="DK61" s="210"/>
      <c r="DL61" s="210"/>
      <c r="DM61" s="210"/>
      <c r="DN61" s="210"/>
      <c r="DO61" s="210"/>
      <c r="DP61" s="210"/>
      <c r="DQ61" s="210"/>
      <c r="DR61" s="210"/>
      <c r="DS61" s="210"/>
      <c r="DT61" s="210"/>
      <c r="DU61" s="210"/>
      <c r="DV61" s="210"/>
      <c r="DW61" s="210"/>
      <c r="DX61" s="210"/>
      <c r="DY61" s="210"/>
    </row>
    <row r="62" spans="1:129" s="4" customFormat="1" ht="38.25" customHeight="1" x14ac:dyDescent="0.2">
      <c r="A62" s="128" t="s">
        <v>201</v>
      </c>
      <c r="B62" s="128"/>
      <c r="C62" s="128"/>
      <c r="D62" s="128"/>
      <c r="E62" s="128"/>
      <c r="F62" s="128"/>
      <c r="G62" s="128"/>
      <c r="H62" s="128"/>
      <c r="I62" s="71"/>
      <c r="J62" s="72"/>
      <c r="K62" s="72"/>
      <c r="L62" s="72"/>
      <c r="M62" s="72"/>
      <c r="N62" s="72"/>
      <c r="O62" s="72"/>
      <c r="P62" s="72"/>
      <c r="Q62" s="73"/>
      <c r="R62" s="71" t="s">
        <v>174</v>
      </c>
      <c r="S62" s="72"/>
      <c r="T62" s="72"/>
      <c r="U62" s="72"/>
      <c r="V62" s="72"/>
      <c r="W62" s="72"/>
      <c r="X62" s="72"/>
      <c r="Y62" s="72"/>
      <c r="Z62" s="73"/>
      <c r="AA62" s="84" t="s">
        <v>173</v>
      </c>
      <c r="AB62" s="85"/>
      <c r="AC62" s="85"/>
      <c r="AD62" s="85"/>
      <c r="AE62" s="85"/>
      <c r="AF62" s="85"/>
      <c r="AG62" s="85"/>
      <c r="AH62" s="85"/>
      <c r="AI62" s="85"/>
      <c r="AJ62" s="85"/>
      <c r="AK62" s="85"/>
      <c r="AL62" s="86"/>
      <c r="AM62" s="139">
        <v>300000</v>
      </c>
      <c r="AN62" s="140"/>
      <c r="AO62" s="140"/>
      <c r="AP62" s="140"/>
      <c r="AQ62" s="140"/>
      <c r="AR62" s="140"/>
      <c r="AS62" s="140"/>
      <c r="AT62" s="140"/>
      <c r="AU62" s="140"/>
      <c r="AV62" s="140"/>
      <c r="AW62" s="140"/>
      <c r="AX62" s="140"/>
      <c r="AY62" s="140"/>
      <c r="AZ62" s="141"/>
      <c r="BA62" s="71" t="s">
        <v>71</v>
      </c>
      <c r="BB62" s="72"/>
      <c r="BC62" s="72"/>
      <c r="BD62" s="72"/>
      <c r="BE62" s="72"/>
      <c r="BF62" s="72"/>
      <c r="BG62" s="72"/>
      <c r="BH62" s="72"/>
      <c r="BI62" s="72"/>
      <c r="BJ62" s="72"/>
      <c r="BK62" s="72"/>
      <c r="BL62" s="72"/>
      <c r="BM62" s="73"/>
      <c r="BN62" s="71" t="s">
        <v>105</v>
      </c>
      <c r="BO62" s="72"/>
      <c r="BP62" s="72"/>
      <c r="BQ62" s="72"/>
      <c r="BR62" s="72"/>
      <c r="BS62" s="72"/>
      <c r="BT62" s="72"/>
      <c r="BU62" s="72"/>
      <c r="BV62" s="72"/>
      <c r="BW62" s="72"/>
      <c r="BX62" s="73"/>
      <c r="BY62" s="89" t="s">
        <v>208</v>
      </c>
      <c r="BZ62" s="90"/>
      <c r="CA62" s="90"/>
      <c r="CB62" s="90"/>
      <c r="CC62" s="90"/>
      <c r="CD62" s="90"/>
      <c r="CE62" s="90"/>
      <c r="CF62" s="90"/>
      <c r="CG62" s="90"/>
      <c r="CH62" s="90"/>
      <c r="CI62" s="90"/>
      <c r="CJ62" s="91"/>
      <c r="CK62" s="80" t="s">
        <v>120</v>
      </c>
      <c r="CL62" s="81"/>
      <c r="CM62" s="81"/>
      <c r="CN62" s="81"/>
      <c r="CO62" s="81"/>
      <c r="CP62" s="81"/>
      <c r="CQ62" s="81"/>
      <c r="CR62" s="81"/>
      <c r="CS62" s="81"/>
      <c r="CT62" s="81"/>
      <c r="CU62" s="81"/>
      <c r="CV62" s="81"/>
      <c r="CW62" s="81"/>
      <c r="CX62" s="82"/>
      <c r="CY62" s="8" t="s">
        <v>158</v>
      </c>
      <c r="CZ62" s="8" t="s">
        <v>59</v>
      </c>
      <c r="DA62" s="8"/>
      <c r="DB62" s="210"/>
      <c r="DC62" s="210"/>
      <c r="DD62" s="210"/>
      <c r="DE62" s="210"/>
      <c r="DF62" s="210"/>
      <c r="DG62" s="210"/>
      <c r="DH62" s="210"/>
      <c r="DI62" s="210"/>
      <c r="DJ62" s="210"/>
      <c r="DK62" s="210"/>
      <c r="DL62" s="210"/>
      <c r="DM62" s="210"/>
      <c r="DN62" s="210"/>
      <c r="DO62" s="210"/>
      <c r="DP62" s="210"/>
      <c r="DQ62" s="210"/>
      <c r="DR62" s="210"/>
      <c r="DS62" s="210"/>
      <c r="DT62" s="210"/>
      <c r="DU62" s="210"/>
      <c r="DV62" s="210"/>
      <c r="DW62" s="210"/>
      <c r="DX62" s="210"/>
      <c r="DY62" s="210"/>
    </row>
    <row r="63" spans="1:129" s="4" customFormat="1" ht="48" customHeight="1" x14ac:dyDescent="0.2">
      <c r="A63" s="70" t="s">
        <v>205</v>
      </c>
      <c r="B63" s="70"/>
      <c r="C63" s="70"/>
      <c r="D63" s="70"/>
      <c r="E63" s="70"/>
      <c r="F63" s="70"/>
      <c r="G63" s="70"/>
      <c r="H63" s="70"/>
      <c r="I63" s="71"/>
      <c r="J63" s="72"/>
      <c r="K63" s="72"/>
      <c r="L63" s="72"/>
      <c r="M63" s="72"/>
      <c r="N63" s="72"/>
      <c r="O63" s="72"/>
      <c r="P63" s="72"/>
      <c r="Q63" s="73"/>
      <c r="R63" s="71" t="s">
        <v>172</v>
      </c>
      <c r="S63" s="72"/>
      <c r="T63" s="72"/>
      <c r="U63" s="72"/>
      <c r="V63" s="72"/>
      <c r="W63" s="72"/>
      <c r="X63" s="72"/>
      <c r="Y63" s="72"/>
      <c r="Z63" s="73"/>
      <c r="AA63" s="84" t="s">
        <v>175</v>
      </c>
      <c r="AB63" s="85"/>
      <c r="AC63" s="85"/>
      <c r="AD63" s="85"/>
      <c r="AE63" s="85"/>
      <c r="AF63" s="85"/>
      <c r="AG63" s="85"/>
      <c r="AH63" s="85"/>
      <c r="AI63" s="85"/>
      <c r="AJ63" s="85"/>
      <c r="AK63" s="85"/>
      <c r="AL63" s="86"/>
      <c r="AM63" s="139">
        <v>1390000</v>
      </c>
      <c r="AN63" s="140"/>
      <c r="AO63" s="140"/>
      <c r="AP63" s="140"/>
      <c r="AQ63" s="140"/>
      <c r="AR63" s="140"/>
      <c r="AS63" s="140"/>
      <c r="AT63" s="140"/>
      <c r="AU63" s="140"/>
      <c r="AV63" s="140"/>
      <c r="AW63" s="140"/>
      <c r="AX63" s="140"/>
      <c r="AY63" s="140"/>
      <c r="AZ63" s="141"/>
      <c r="BA63" s="71" t="s">
        <v>71</v>
      </c>
      <c r="BB63" s="72"/>
      <c r="BC63" s="72"/>
      <c r="BD63" s="72"/>
      <c r="BE63" s="72"/>
      <c r="BF63" s="72"/>
      <c r="BG63" s="72"/>
      <c r="BH63" s="72"/>
      <c r="BI63" s="72"/>
      <c r="BJ63" s="72"/>
      <c r="BK63" s="72"/>
      <c r="BL63" s="72"/>
      <c r="BM63" s="73"/>
      <c r="BN63" s="71" t="s">
        <v>105</v>
      </c>
      <c r="BO63" s="72"/>
      <c r="BP63" s="72"/>
      <c r="BQ63" s="72"/>
      <c r="BR63" s="72"/>
      <c r="BS63" s="72"/>
      <c r="BT63" s="72"/>
      <c r="BU63" s="72"/>
      <c r="BV63" s="72"/>
      <c r="BW63" s="72"/>
      <c r="BX63" s="73"/>
      <c r="BY63" s="89" t="s">
        <v>206</v>
      </c>
      <c r="BZ63" s="90"/>
      <c r="CA63" s="90"/>
      <c r="CB63" s="90"/>
      <c r="CC63" s="90"/>
      <c r="CD63" s="90"/>
      <c r="CE63" s="90"/>
      <c r="CF63" s="90"/>
      <c r="CG63" s="90"/>
      <c r="CH63" s="90"/>
      <c r="CI63" s="90"/>
      <c r="CJ63" s="91"/>
      <c r="CK63" s="80" t="s">
        <v>59</v>
      </c>
      <c r="CL63" s="81"/>
      <c r="CM63" s="81"/>
      <c r="CN63" s="81"/>
      <c r="CO63" s="81"/>
      <c r="CP63" s="81"/>
      <c r="CQ63" s="81"/>
      <c r="CR63" s="81"/>
      <c r="CS63" s="81"/>
      <c r="CT63" s="81"/>
      <c r="CU63" s="81"/>
      <c r="CV63" s="81"/>
      <c r="CW63" s="81"/>
      <c r="CX63" s="82"/>
      <c r="CY63" s="8" t="s">
        <v>158</v>
      </c>
      <c r="CZ63" s="8" t="s">
        <v>59</v>
      </c>
      <c r="DA63" s="8"/>
      <c r="DB63" s="210"/>
      <c r="DC63" s="210"/>
      <c r="DD63" s="210"/>
      <c r="DE63" s="210"/>
      <c r="DF63" s="210"/>
      <c r="DG63" s="210"/>
      <c r="DH63" s="210"/>
      <c r="DI63" s="210"/>
      <c r="DJ63" s="210"/>
      <c r="DK63" s="210"/>
      <c r="DL63" s="210"/>
      <c r="DM63" s="210"/>
      <c r="DN63" s="210"/>
      <c r="DO63" s="210"/>
      <c r="DP63" s="210"/>
      <c r="DQ63" s="210"/>
      <c r="DR63" s="210"/>
      <c r="DS63" s="210"/>
      <c r="DT63" s="210"/>
      <c r="DU63" s="210"/>
      <c r="DV63" s="210"/>
      <c r="DW63" s="210"/>
      <c r="DX63" s="210"/>
      <c r="DY63" s="210"/>
    </row>
    <row r="64" spans="1:129" s="4" customFormat="1" ht="74.25" customHeight="1" x14ac:dyDescent="0.2">
      <c r="A64" s="190" t="s">
        <v>214</v>
      </c>
      <c r="B64" s="190"/>
      <c r="C64" s="190"/>
      <c r="D64" s="190"/>
      <c r="E64" s="190"/>
      <c r="F64" s="190"/>
      <c r="G64" s="190"/>
      <c r="H64" s="190"/>
      <c r="I64" s="187"/>
      <c r="J64" s="188"/>
      <c r="K64" s="188"/>
      <c r="L64" s="188"/>
      <c r="M64" s="188"/>
      <c r="N64" s="188"/>
      <c r="O64" s="188"/>
      <c r="P64" s="188"/>
      <c r="Q64" s="189"/>
      <c r="R64" s="187" t="s">
        <v>166</v>
      </c>
      <c r="S64" s="188"/>
      <c r="T64" s="188"/>
      <c r="U64" s="188"/>
      <c r="V64" s="188"/>
      <c r="W64" s="188"/>
      <c r="X64" s="188"/>
      <c r="Y64" s="188"/>
      <c r="Z64" s="189"/>
      <c r="AA64" s="191" t="s">
        <v>302</v>
      </c>
      <c r="AB64" s="192"/>
      <c r="AC64" s="192"/>
      <c r="AD64" s="192"/>
      <c r="AE64" s="192"/>
      <c r="AF64" s="192"/>
      <c r="AG64" s="192"/>
      <c r="AH64" s="192"/>
      <c r="AI64" s="192"/>
      <c r="AJ64" s="192"/>
      <c r="AK64" s="192"/>
      <c r="AL64" s="193"/>
      <c r="AM64" s="139">
        <v>500000</v>
      </c>
      <c r="AN64" s="140"/>
      <c r="AO64" s="140"/>
      <c r="AP64" s="140"/>
      <c r="AQ64" s="140"/>
      <c r="AR64" s="140"/>
      <c r="AS64" s="140"/>
      <c r="AT64" s="140"/>
      <c r="AU64" s="140"/>
      <c r="AV64" s="140"/>
      <c r="AW64" s="140"/>
      <c r="AX64" s="140"/>
      <c r="AY64" s="140"/>
      <c r="AZ64" s="141"/>
      <c r="BA64" s="187" t="s">
        <v>58</v>
      </c>
      <c r="BB64" s="188"/>
      <c r="BC64" s="188"/>
      <c r="BD64" s="188"/>
      <c r="BE64" s="188"/>
      <c r="BF64" s="188"/>
      <c r="BG64" s="188"/>
      <c r="BH64" s="188"/>
      <c r="BI64" s="188"/>
      <c r="BJ64" s="188"/>
      <c r="BK64" s="188"/>
      <c r="BL64" s="188"/>
      <c r="BM64" s="189"/>
      <c r="BN64" s="187" t="s">
        <v>223</v>
      </c>
      <c r="BO64" s="188"/>
      <c r="BP64" s="188"/>
      <c r="BQ64" s="188"/>
      <c r="BR64" s="188"/>
      <c r="BS64" s="188"/>
      <c r="BT64" s="188"/>
      <c r="BU64" s="188"/>
      <c r="BV64" s="188"/>
      <c r="BW64" s="188"/>
      <c r="BX64" s="189"/>
      <c r="BY64" s="89" t="s">
        <v>206</v>
      </c>
      <c r="BZ64" s="90"/>
      <c r="CA64" s="90"/>
      <c r="CB64" s="90"/>
      <c r="CC64" s="90"/>
      <c r="CD64" s="90"/>
      <c r="CE64" s="90"/>
      <c r="CF64" s="90"/>
      <c r="CG64" s="90"/>
      <c r="CH64" s="90"/>
      <c r="CI64" s="90"/>
      <c r="CJ64" s="91"/>
      <c r="CK64" s="80" t="s">
        <v>59</v>
      </c>
      <c r="CL64" s="81"/>
      <c r="CM64" s="81"/>
      <c r="CN64" s="81"/>
      <c r="CO64" s="81"/>
      <c r="CP64" s="81"/>
      <c r="CQ64" s="81"/>
      <c r="CR64" s="81"/>
      <c r="CS64" s="81"/>
      <c r="CT64" s="81"/>
      <c r="CU64" s="81"/>
      <c r="CV64" s="81"/>
      <c r="CW64" s="81"/>
      <c r="CX64" s="82"/>
      <c r="CY64" s="25" t="s">
        <v>300</v>
      </c>
      <c r="CZ64" s="8" t="s">
        <v>59</v>
      </c>
      <c r="DA64" s="8"/>
      <c r="DB64" s="210"/>
      <c r="DC64" s="210"/>
      <c r="DD64" s="210"/>
      <c r="DE64" s="210"/>
      <c r="DF64" s="210"/>
      <c r="DG64" s="210"/>
      <c r="DH64" s="210"/>
      <c r="DI64" s="210"/>
      <c r="DJ64" s="210"/>
      <c r="DK64" s="210"/>
      <c r="DL64" s="210"/>
      <c r="DM64" s="210"/>
      <c r="DN64" s="210"/>
      <c r="DO64" s="210"/>
      <c r="DP64" s="210"/>
      <c r="DQ64" s="210"/>
      <c r="DR64" s="210"/>
      <c r="DS64" s="210"/>
      <c r="DT64" s="210"/>
      <c r="DU64" s="210"/>
      <c r="DV64" s="210"/>
      <c r="DW64" s="210"/>
      <c r="DX64" s="210"/>
      <c r="DY64" s="210"/>
    </row>
    <row r="65" spans="1:129" s="4" customFormat="1" ht="60" customHeight="1" x14ac:dyDescent="0.2">
      <c r="A65" s="128" t="s">
        <v>219</v>
      </c>
      <c r="B65" s="128"/>
      <c r="C65" s="128"/>
      <c r="D65" s="128"/>
      <c r="E65" s="128"/>
      <c r="F65" s="128"/>
      <c r="G65" s="128"/>
      <c r="H65" s="128"/>
      <c r="I65" s="71"/>
      <c r="J65" s="72"/>
      <c r="K65" s="72"/>
      <c r="L65" s="72"/>
      <c r="M65" s="72"/>
      <c r="N65" s="72"/>
      <c r="O65" s="72"/>
      <c r="P65" s="72"/>
      <c r="Q65" s="73"/>
      <c r="R65" s="71" t="s">
        <v>218</v>
      </c>
      <c r="S65" s="72"/>
      <c r="T65" s="72"/>
      <c r="U65" s="72"/>
      <c r="V65" s="72"/>
      <c r="W65" s="72"/>
      <c r="X65" s="72"/>
      <c r="Y65" s="72"/>
      <c r="Z65" s="73"/>
      <c r="AA65" s="84" t="s">
        <v>215</v>
      </c>
      <c r="AB65" s="85"/>
      <c r="AC65" s="85"/>
      <c r="AD65" s="85"/>
      <c r="AE65" s="85"/>
      <c r="AF65" s="85"/>
      <c r="AG65" s="85"/>
      <c r="AH65" s="85"/>
      <c r="AI65" s="85"/>
      <c r="AJ65" s="85"/>
      <c r="AK65" s="85"/>
      <c r="AL65" s="86"/>
      <c r="AM65" s="139">
        <v>1770000</v>
      </c>
      <c r="AN65" s="140"/>
      <c r="AO65" s="140"/>
      <c r="AP65" s="140"/>
      <c r="AQ65" s="140"/>
      <c r="AR65" s="140"/>
      <c r="AS65" s="140"/>
      <c r="AT65" s="140"/>
      <c r="AU65" s="140"/>
      <c r="AV65" s="140"/>
      <c r="AW65" s="140"/>
      <c r="AX65" s="140"/>
      <c r="AY65" s="140"/>
      <c r="AZ65" s="141"/>
      <c r="BA65" s="71" t="s">
        <v>73</v>
      </c>
      <c r="BB65" s="72"/>
      <c r="BC65" s="72"/>
      <c r="BD65" s="72"/>
      <c r="BE65" s="72"/>
      <c r="BF65" s="72"/>
      <c r="BG65" s="72"/>
      <c r="BH65" s="72"/>
      <c r="BI65" s="72"/>
      <c r="BJ65" s="72"/>
      <c r="BK65" s="72"/>
      <c r="BL65" s="72"/>
      <c r="BM65" s="73"/>
      <c r="BN65" s="71" t="s">
        <v>216</v>
      </c>
      <c r="BO65" s="72"/>
      <c r="BP65" s="72"/>
      <c r="BQ65" s="72"/>
      <c r="BR65" s="72"/>
      <c r="BS65" s="72"/>
      <c r="BT65" s="72"/>
      <c r="BU65" s="72"/>
      <c r="BV65" s="72"/>
      <c r="BW65" s="72"/>
      <c r="BX65" s="73"/>
      <c r="BY65" s="89" t="s">
        <v>206</v>
      </c>
      <c r="BZ65" s="90"/>
      <c r="CA65" s="90"/>
      <c r="CB65" s="90"/>
      <c r="CC65" s="90"/>
      <c r="CD65" s="90"/>
      <c r="CE65" s="90"/>
      <c r="CF65" s="90"/>
      <c r="CG65" s="90"/>
      <c r="CH65" s="90"/>
      <c r="CI65" s="90"/>
      <c r="CJ65" s="91"/>
      <c r="CK65" s="80" t="s">
        <v>120</v>
      </c>
      <c r="CL65" s="81"/>
      <c r="CM65" s="81"/>
      <c r="CN65" s="81"/>
      <c r="CO65" s="81"/>
      <c r="CP65" s="81"/>
      <c r="CQ65" s="81"/>
      <c r="CR65" s="81"/>
      <c r="CS65" s="81"/>
      <c r="CT65" s="81"/>
      <c r="CU65" s="81"/>
      <c r="CV65" s="81"/>
      <c r="CW65" s="81"/>
      <c r="CX65" s="82"/>
      <c r="CY65" s="8" t="s">
        <v>217</v>
      </c>
      <c r="CZ65" s="8" t="s">
        <v>59</v>
      </c>
      <c r="DA65" s="8"/>
      <c r="DB65" s="210"/>
      <c r="DC65" s="210"/>
      <c r="DD65" s="210"/>
      <c r="DE65" s="210"/>
      <c r="DF65" s="210"/>
      <c r="DG65" s="210"/>
      <c r="DH65" s="210"/>
      <c r="DI65" s="210"/>
      <c r="DJ65" s="210"/>
      <c r="DK65" s="210"/>
      <c r="DL65" s="210"/>
      <c r="DM65" s="210"/>
      <c r="DN65" s="210"/>
      <c r="DO65" s="210"/>
      <c r="DP65" s="210"/>
      <c r="DQ65" s="210"/>
      <c r="DR65" s="210"/>
      <c r="DS65" s="210"/>
      <c r="DT65" s="210"/>
      <c r="DU65" s="210"/>
      <c r="DV65" s="210"/>
      <c r="DW65" s="210"/>
      <c r="DX65" s="210"/>
      <c r="DY65" s="210"/>
    </row>
    <row r="66" spans="1:129" x14ac:dyDescent="0.2">
      <c r="DA66" s="8"/>
      <c r="DB66" s="210"/>
      <c r="DC66" s="210"/>
      <c r="DD66" s="210"/>
      <c r="DE66" s="210"/>
      <c r="DF66" s="210"/>
      <c r="DG66" s="210"/>
      <c r="DH66" s="210"/>
      <c r="DI66" s="210"/>
      <c r="DJ66" s="210"/>
      <c r="DK66" s="210"/>
      <c r="DL66" s="210"/>
      <c r="DM66" s="210"/>
      <c r="DN66" s="210"/>
      <c r="DO66" s="210"/>
      <c r="DP66" s="210"/>
      <c r="DQ66" s="210"/>
      <c r="DR66" s="210"/>
      <c r="DS66" s="210"/>
      <c r="DT66" s="210"/>
      <c r="DU66" s="210"/>
      <c r="DV66" s="210"/>
      <c r="DW66" s="210"/>
      <c r="DX66" s="210"/>
      <c r="DY66" s="210"/>
    </row>
    <row r="67" spans="1:129" x14ac:dyDescent="0.2">
      <c r="DA67" s="8"/>
      <c r="DB67" s="210"/>
      <c r="DC67" s="210"/>
      <c r="DD67" s="210"/>
      <c r="DE67" s="210"/>
      <c r="DF67" s="210"/>
      <c r="DG67" s="210"/>
      <c r="DH67" s="210"/>
      <c r="DI67" s="210"/>
      <c r="DJ67" s="210"/>
      <c r="DK67" s="210"/>
      <c r="DL67" s="210"/>
      <c r="DM67" s="210"/>
      <c r="DN67" s="210"/>
      <c r="DO67" s="210"/>
      <c r="DP67" s="210"/>
      <c r="DQ67" s="210"/>
      <c r="DR67" s="210"/>
      <c r="DS67" s="210"/>
      <c r="DT67" s="210"/>
      <c r="DU67" s="210"/>
      <c r="DV67" s="210"/>
      <c r="DW67" s="210"/>
      <c r="DX67" s="210"/>
      <c r="DY67" s="210"/>
    </row>
    <row r="68" spans="1:129" s="4" customFormat="1" ht="40.5" customHeight="1" x14ac:dyDescent="0.2">
      <c r="A68" s="190" t="s">
        <v>228</v>
      </c>
      <c r="B68" s="190"/>
      <c r="C68" s="190"/>
      <c r="D68" s="190"/>
      <c r="E68" s="190"/>
      <c r="F68" s="190"/>
      <c r="G68" s="190"/>
      <c r="H68" s="190"/>
      <c r="I68" s="187"/>
      <c r="J68" s="188"/>
      <c r="K68" s="188"/>
      <c r="L68" s="188"/>
      <c r="M68" s="188"/>
      <c r="N68" s="188"/>
      <c r="O68" s="188"/>
      <c r="P68" s="188"/>
      <c r="Q68" s="189"/>
      <c r="R68" s="187" t="s">
        <v>224</v>
      </c>
      <c r="S68" s="188"/>
      <c r="T68" s="188"/>
      <c r="U68" s="188"/>
      <c r="V68" s="188"/>
      <c r="W68" s="188"/>
      <c r="X68" s="188"/>
      <c r="Y68" s="188"/>
      <c r="Z68" s="189"/>
      <c r="AA68" s="191" t="s">
        <v>226</v>
      </c>
      <c r="AB68" s="192"/>
      <c r="AC68" s="192"/>
      <c r="AD68" s="192"/>
      <c r="AE68" s="192"/>
      <c r="AF68" s="192"/>
      <c r="AG68" s="192"/>
      <c r="AH68" s="192"/>
      <c r="AI68" s="192"/>
      <c r="AJ68" s="192"/>
      <c r="AK68" s="192"/>
      <c r="AL68" s="193"/>
      <c r="AM68" s="194">
        <v>450000</v>
      </c>
      <c r="AN68" s="195"/>
      <c r="AO68" s="195"/>
      <c r="AP68" s="195"/>
      <c r="AQ68" s="195"/>
      <c r="AR68" s="195"/>
      <c r="AS68" s="195"/>
      <c r="AT68" s="195"/>
      <c r="AU68" s="195"/>
      <c r="AV68" s="195"/>
      <c r="AW68" s="195"/>
      <c r="AX68" s="195"/>
      <c r="AY68" s="195"/>
      <c r="AZ68" s="196"/>
      <c r="BA68" s="187" t="s">
        <v>58</v>
      </c>
      <c r="BB68" s="188"/>
      <c r="BC68" s="188"/>
      <c r="BD68" s="188"/>
      <c r="BE68" s="188"/>
      <c r="BF68" s="188"/>
      <c r="BG68" s="188"/>
      <c r="BH68" s="188"/>
      <c r="BI68" s="188"/>
      <c r="BJ68" s="188"/>
      <c r="BK68" s="188"/>
      <c r="BL68" s="188"/>
      <c r="BM68" s="189"/>
      <c r="BN68" s="71" t="s">
        <v>115</v>
      </c>
      <c r="BO68" s="72"/>
      <c r="BP68" s="72"/>
      <c r="BQ68" s="72"/>
      <c r="BR68" s="72"/>
      <c r="BS68" s="72"/>
      <c r="BT68" s="72"/>
      <c r="BU68" s="72"/>
      <c r="BV68" s="72"/>
      <c r="BW68" s="72"/>
      <c r="BX68" s="73"/>
      <c r="BY68" s="89" t="s">
        <v>206</v>
      </c>
      <c r="BZ68" s="90"/>
      <c r="CA68" s="90"/>
      <c r="CB68" s="90"/>
      <c r="CC68" s="90"/>
      <c r="CD68" s="90"/>
      <c r="CE68" s="90"/>
      <c r="CF68" s="90"/>
      <c r="CG68" s="90"/>
      <c r="CH68" s="90"/>
      <c r="CI68" s="90"/>
      <c r="CJ68" s="91"/>
      <c r="CK68" s="80" t="s">
        <v>59</v>
      </c>
      <c r="CL68" s="81"/>
      <c r="CM68" s="81"/>
      <c r="CN68" s="81"/>
      <c r="CO68" s="81"/>
      <c r="CP68" s="81"/>
      <c r="CQ68" s="81"/>
      <c r="CR68" s="81"/>
      <c r="CS68" s="81"/>
      <c r="CT68" s="81"/>
      <c r="CU68" s="81"/>
      <c r="CV68" s="81"/>
      <c r="CW68" s="81"/>
      <c r="CX68" s="82"/>
      <c r="CY68" s="25" t="s">
        <v>217</v>
      </c>
      <c r="CZ68" s="8" t="s">
        <v>59</v>
      </c>
      <c r="DA68" s="8"/>
      <c r="DB68" s="210"/>
      <c r="DC68" s="210"/>
      <c r="DD68" s="210"/>
      <c r="DE68" s="210"/>
      <c r="DF68" s="210"/>
      <c r="DG68" s="210"/>
      <c r="DH68" s="210"/>
      <c r="DI68" s="210"/>
      <c r="DJ68" s="210"/>
      <c r="DK68" s="210"/>
      <c r="DL68" s="210"/>
      <c r="DM68" s="210"/>
      <c r="DN68" s="210"/>
      <c r="DO68" s="210"/>
      <c r="DP68" s="210"/>
      <c r="DQ68" s="210"/>
      <c r="DR68" s="210"/>
      <c r="DS68" s="210"/>
      <c r="DT68" s="210"/>
      <c r="DU68" s="210"/>
      <c r="DV68" s="210"/>
      <c r="DW68" s="210"/>
      <c r="DX68" s="210"/>
      <c r="DY68" s="210"/>
    </row>
    <row r="69" spans="1:129" s="4" customFormat="1" ht="50.25" customHeight="1" x14ac:dyDescent="0.2">
      <c r="A69" s="128" t="s">
        <v>229</v>
      </c>
      <c r="B69" s="128"/>
      <c r="C69" s="128"/>
      <c r="D69" s="128"/>
      <c r="E69" s="128"/>
      <c r="F69" s="128"/>
      <c r="G69" s="128"/>
      <c r="H69" s="128"/>
      <c r="I69" s="71"/>
      <c r="J69" s="72"/>
      <c r="K69" s="72"/>
      <c r="L69" s="72"/>
      <c r="M69" s="72"/>
      <c r="N69" s="72"/>
      <c r="O69" s="72"/>
      <c r="P69" s="72"/>
      <c r="Q69" s="73"/>
      <c r="R69" s="71" t="s">
        <v>232</v>
      </c>
      <c r="S69" s="72"/>
      <c r="T69" s="72"/>
      <c r="U69" s="72"/>
      <c r="V69" s="72"/>
      <c r="W69" s="72"/>
      <c r="X69" s="72"/>
      <c r="Y69" s="72"/>
      <c r="Z69" s="73"/>
      <c r="AA69" s="84" t="s">
        <v>227</v>
      </c>
      <c r="AB69" s="85"/>
      <c r="AC69" s="85"/>
      <c r="AD69" s="85"/>
      <c r="AE69" s="85"/>
      <c r="AF69" s="85"/>
      <c r="AG69" s="85"/>
      <c r="AH69" s="85"/>
      <c r="AI69" s="85"/>
      <c r="AJ69" s="85"/>
      <c r="AK69" s="85"/>
      <c r="AL69" s="86"/>
      <c r="AM69" s="139">
        <v>109300</v>
      </c>
      <c r="AN69" s="140"/>
      <c r="AO69" s="140"/>
      <c r="AP69" s="140"/>
      <c r="AQ69" s="140"/>
      <c r="AR69" s="140"/>
      <c r="AS69" s="140"/>
      <c r="AT69" s="140"/>
      <c r="AU69" s="140"/>
      <c r="AV69" s="140"/>
      <c r="AW69" s="140"/>
      <c r="AX69" s="140"/>
      <c r="AY69" s="140"/>
      <c r="AZ69" s="141"/>
      <c r="BA69" s="71" t="s">
        <v>67</v>
      </c>
      <c r="BB69" s="72"/>
      <c r="BC69" s="72"/>
      <c r="BD69" s="72"/>
      <c r="BE69" s="72"/>
      <c r="BF69" s="72"/>
      <c r="BG69" s="72"/>
      <c r="BH69" s="72"/>
      <c r="BI69" s="72"/>
      <c r="BJ69" s="72"/>
      <c r="BK69" s="72"/>
      <c r="BL69" s="72"/>
      <c r="BM69" s="73"/>
      <c r="BN69" s="71" t="s">
        <v>106</v>
      </c>
      <c r="BO69" s="72"/>
      <c r="BP69" s="72"/>
      <c r="BQ69" s="72"/>
      <c r="BR69" s="72"/>
      <c r="BS69" s="72"/>
      <c r="BT69" s="72"/>
      <c r="BU69" s="72"/>
      <c r="BV69" s="72"/>
      <c r="BW69" s="72"/>
      <c r="BX69" s="73"/>
      <c r="BY69" s="89" t="s">
        <v>206</v>
      </c>
      <c r="BZ69" s="90"/>
      <c r="CA69" s="90"/>
      <c r="CB69" s="90"/>
      <c r="CC69" s="90"/>
      <c r="CD69" s="90"/>
      <c r="CE69" s="90"/>
      <c r="CF69" s="90"/>
      <c r="CG69" s="90"/>
      <c r="CH69" s="90"/>
      <c r="CI69" s="90"/>
      <c r="CJ69" s="91"/>
      <c r="CK69" s="80" t="s">
        <v>120</v>
      </c>
      <c r="CL69" s="81"/>
      <c r="CM69" s="81"/>
      <c r="CN69" s="81"/>
      <c r="CO69" s="81"/>
      <c r="CP69" s="81"/>
      <c r="CQ69" s="81"/>
      <c r="CR69" s="81"/>
      <c r="CS69" s="81"/>
      <c r="CT69" s="81"/>
      <c r="CU69" s="81"/>
      <c r="CV69" s="81"/>
      <c r="CW69" s="81"/>
      <c r="CX69" s="82"/>
      <c r="CY69" s="8" t="s">
        <v>217</v>
      </c>
      <c r="CZ69" s="8" t="s">
        <v>59</v>
      </c>
      <c r="DA69" s="8"/>
      <c r="DB69" s="210"/>
      <c r="DC69" s="210"/>
      <c r="DD69" s="210"/>
      <c r="DE69" s="210"/>
      <c r="DF69" s="210"/>
      <c r="DG69" s="210"/>
      <c r="DH69" s="210"/>
      <c r="DI69" s="210"/>
      <c r="DJ69" s="210"/>
      <c r="DK69" s="210"/>
      <c r="DL69" s="210"/>
      <c r="DM69" s="210"/>
      <c r="DN69" s="210"/>
      <c r="DO69" s="210"/>
      <c r="DP69" s="210"/>
      <c r="DQ69" s="210"/>
      <c r="DR69" s="210"/>
      <c r="DS69" s="210"/>
      <c r="DT69" s="210"/>
      <c r="DU69" s="210"/>
      <c r="DV69" s="210"/>
      <c r="DW69" s="210"/>
      <c r="DX69" s="210"/>
      <c r="DY69" s="210"/>
    </row>
    <row r="70" spans="1:129" s="4" customFormat="1" ht="30.75" customHeight="1" x14ac:dyDescent="0.2">
      <c r="A70" s="70" t="s">
        <v>234</v>
      </c>
      <c r="B70" s="70"/>
      <c r="C70" s="70"/>
      <c r="D70" s="70"/>
      <c r="E70" s="70"/>
      <c r="F70" s="70"/>
      <c r="G70" s="70"/>
      <c r="H70" s="70"/>
      <c r="I70" s="71"/>
      <c r="J70" s="72"/>
      <c r="K70" s="72"/>
      <c r="L70" s="72"/>
      <c r="M70" s="72"/>
      <c r="N70" s="72"/>
      <c r="O70" s="72"/>
      <c r="P70" s="72"/>
      <c r="Q70" s="73"/>
      <c r="R70" s="71" t="s">
        <v>233</v>
      </c>
      <c r="S70" s="72"/>
      <c r="T70" s="72"/>
      <c r="U70" s="72"/>
      <c r="V70" s="72"/>
      <c r="W70" s="72"/>
      <c r="X70" s="72"/>
      <c r="Y70" s="72"/>
      <c r="Z70" s="73"/>
      <c r="AA70" s="84" t="s">
        <v>230</v>
      </c>
      <c r="AB70" s="85"/>
      <c r="AC70" s="85"/>
      <c r="AD70" s="85"/>
      <c r="AE70" s="85"/>
      <c r="AF70" s="85"/>
      <c r="AG70" s="85"/>
      <c r="AH70" s="85"/>
      <c r="AI70" s="85"/>
      <c r="AJ70" s="85"/>
      <c r="AK70" s="85"/>
      <c r="AL70" s="86"/>
      <c r="AM70" s="139">
        <v>207250</v>
      </c>
      <c r="AN70" s="140"/>
      <c r="AO70" s="140"/>
      <c r="AP70" s="140"/>
      <c r="AQ70" s="140"/>
      <c r="AR70" s="140"/>
      <c r="AS70" s="140"/>
      <c r="AT70" s="140"/>
      <c r="AU70" s="140"/>
      <c r="AV70" s="140"/>
      <c r="AW70" s="140"/>
      <c r="AX70" s="140"/>
      <c r="AY70" s="140"/>
      <c r="AZ70" s="141"/>
      <c r="BA70" s="71" t="s">
        <v>73</v>
      </c>
      <c r="BB70" s="72"/>
      <c r="BC70" s="72"/>
      <c r="BD70" s="72"/>
      <c r="BE70" s="72"/>
      <c r="BF70" s="72"/>
      <c r="BG70" s="72"/>
      <c r="BH70" s="72"/>
      <c r="BI70" s="72"/>
      <c r="BJ70" s="72"/>
      <c r="BK70" s="72"/>
      <c r="BL70" s="72"/>
      <c r="BM70" s="73"/>
      <c r="BN70" s="71" t="s">
        <v>216</v>
      </c>
      <c r="BO70" s="72"/>
      <c r="BP70" s="72"/>
      <c r="BQ70" s="72"/>
      <c r="BR70" s="72"/>
      <c r="BS70" s="72"/>
      <c r="BT70" s="72"/>
      <c r="BU70" s="72"/>
      <c r="BV70" s="72"/>
      <c r="BW70" s="72"/>
      <c r="BX70" s="73"/>
      <c r="BY70" s="89" t="s">
        <v>231</v>
      </c>
      <c r="BZ70" s="90"/>
      <c r="CA70" s="90"/>
      <c r="CB70" s="90"/>
      <c r="CC70" s="90"/>
      <c r="CD70" s="90"/>
      <c r="CE70" s="90"/>
      <c r="CF70" s="90"/>
      <c r="CG70" s="90"/>
      <c r="CH70" s="90"/>
      <c r="CI70" s="90"/>
      <c r="CJ70" s="91"/>
      <c r="CK70" s="80" t="s">
        <v>59</v>
      </c>
      <c r="CL70" s="81"/>
      <c r="CM70" s="81"/>
      <c r="CN70" s="81"/>
      <c r="CO70" s="81"/>
      <c r="CP70" s="81"/>
      <c r="CQ70" s="81"/>
      <c r="CR70" s="81"/>
      <c r="CS70" s="81"/>
      <c r="CT70" s="81"/>
      <c r="CU70" s="81"/>
      <c r="CV70" s="81"/>
      <c r="CW70" s="81"/>
      <c r="CX70" s="82"/>
      <c r="CY70" s="8" t="s">
        <v>217</v>
      </c>
      <c r="CZ70" s="8" t="s">
        <v>59</v>
      </c>
      <c r="DA70" s="8"/>
      <c r="DB70" s="210"/>
      <c r="DC70" s="210"/>
      <c r="DD70" s="210"/>
      <c r="DE70" s="210"/>
      <c r="DF70" s="210"/>
      <c r="DG70" s="210"/>
      <c r="DH70" s="210"/>
      <c r="DI70" s="210"/>
      <c r="DJ70" s="210"/>
      <c r="DK70" s="210"/>
      <c r="DL70" s="210"/>
      <c r="DM70" s="210"/>
      <c r="DN70" s="210"/>
      <c r="DO70" s="210"/>
      <c r="DP70" s="210"/>
      <c r="DQ70" s="210"/>
      <c r="DR70" s="210"/>
      <c r="DS70" s="210"/>
      <c r="DT70" s="210"/>
      <c r="DU70" s="210"/>
      <c r="DV70" s="210"/>
      <c r="DW70" s="210"/>
      <c r="DX70" s="210"/>
      <c r="DY70" s="210"/>
    </row>
    <row r="71" spans="1:129" s="4" customFormat="1" ht="36.75" customHeight="1" x14ac:dyDescent="0.2">
      <c r="A71" s="128" t="s">
        <v>237</v>
      </c>
      <c r="B71" s="128"/>
      <c r="C71" s="128"/>
      <c r="D71" s="128"/>
      <c r="E71" s="128"/>
      <c r="F71" s="128"/>
      <c r="G71" s="128"/>
      <c r="H71" s="128"/>
      <c r="I71" s="71"/>
      <c r="J71" s="72"/>
      <c r="K71" s="72"/>
      <c r="L71" s="72"/>
      <c r="M71" s="72"/>
      <c r="N71" s="72"/>
      <c r="O71" s="72"/>
      <c r="P71" s="72"/>
      <c r="Q71" s="73"/>
      <c r="R71" s="71" t="s">
        <v>236</v>
      </c>
      <c r="S71" s="72"/>
      <c r="T71" s="72"/>
      <c r="U71" s="72"/>
      <c r="V71" s="72"/>
      <c r="W71" s="72"/>
      <c r="X71" s="72"/>
      <c r="Y71" s="72"/>
      <c r="Z71" s="73"/>
      <c r="AA71" s="84" t="s">
        <v>235</v>
      </c>
      <c r="AB71" s="85"/>
      <c r="AC71" s="85"/>
      <c r="AD71" s="85"/>
      <c r="AE71" s="85"/>
      <c r="AF71" s="85"/>
      <c r="AG71" s="85"/>
      <c r="AH71" s="85"/>
      <c r="AI71" s="85"/>
      <c r="AJ71" s="85"/>
      <c r="AK71" s="85"/>
      <c r="AL71" s="86"/>
      <c r="AM71" s="139">
        <v>189700</v>
      </c>
      <c r="AN71" s="140"/>
      <c r="AO71" s="140"/>
      <c r="AP71" s="140"/>
      <c r="AQ71" s="140"/>
      <c r="AR71" s="140"/>
      <c r="AS71" s="140"/>
      <c r="AT71" s="140"/>
      <c r="AU71" s="140"/>
      <c r="AV71" s="140"/>
      <c r="AW71" s="140"/>
      <c r="AX71" s="140"/>
      <c r="AY71" s="140"/>
      <c r="AZ71" s="141"/>
      <c r="BA71" s="71" t="s">
        <v>67</v>
      </c>
      <c r="BB71" s="72"/>
      <c r="BC71" s="72"/>
      <c r="BD71" s="72"/>
      <c r="BE71" s="72"/>
      <c r="BF71" s="72"/>
      <c r="BG71" s="72"/>
      <c r="BH71" s="72"/>
      <c r="BI71" s="72"/>
      <c r="BJ71" s="72"/>
      <c r="BK71" s="72"/>
      <c r="BL71" s="72"/>
      <c r="BM71" s="73"/>
      <c r="BN71" s="71" t="s">
        <v>92</v>
      </c>
      <c r="BO71" s="72"/>
      <c r="BP71" s="72"/>
      <c r="BQ71" s="72"/>
      <c r="BR71" s="72"/>
      <c r="BS71" s="72"/>
      <c r="BT71" s="72"/>
      <c r="BU71" s="72"/>
      <c r="BV71" s="72"/>
      <c r="BW71" s="72"/>
      <c r="BX71" s="73"/>
      <c r="BY71" s="89" t="s">
        <v>208</v>
      </c>
      <c r="BZ71" s="90"/>
      <c r="CA71" s="90"/>
      <c r="CB71" s="90"/>
      <c r="CC71" s="90"/>
      <c r="CD71" s="90"/>
      <c r="CE71" s="90"/>
      <c r="CF71" s="90"/>
      <c r="CG71" s="90"/>
      <c r="CH71" s="90"/>
      <c r="CI71" s="90"/>
      <c r="CJ71" s="91"/>
      <c r="CK71" s="80" t="s">
        <v>120</v>
      </c>
      <c r="CL71" s="81"/>
      <c r="CM71" s="81"/>
      <c r="CN71" s="81"/>
      <c r="CO71" s="81"/>
      <c r="CP71" s="81"/>
      <c r="CQ71" s="81"/>
      <c r="CR71" s="81"/>
      <c r="CS71" s="81"/>
      <c r="CT71" s="81"/>
      <c r="CU71" s="81"/>
      <c r="CV71" s="81"/>
      <c r="CW71" s="81"/>
      <c r="CX71" s="82"/>
      <c r="CY71" s="8" t="s">
        <v>217</v>
      </c>
      <c r="CZ71" s="8" t="s">
        <v>59</v>
      </c>
      <c r="DA71" s="8"/>
      <c r="DB71" s="210"/>
      <c r="DC71" s="210"/>
      <c r="DD71" s="210"/>
      <c r="DE71" s="210"/>
      <c r="DF71" s="210"/>
      <c r="DG71" s="210"/>
      <c r="DH71" s="210"/>
      <c r="DI71" s="210"/>
      <c r="DJ71" s="210"/>
      <c r="DK71" s="210"/>
      <c r="DL71" s="210"/>
      <c r="DM71" s="210"/>
      <c r="DN71" s="210"/>
      <c r="DO71" s="210"/>
      <c r="DP71" s="210"/>
      <c r="DQ71" s="210"/>
      <c r="DR71" s="210"/>
      <c r="DS71" s="210"/>
      <c r="DT71" s="210"/>
      <c r="DU71" s="210"/>
      <c r="DV71" s="210"/>
      <c r="DW71" s="210"/>
      <c r="DX71" s="210"/>
      <c r="DY71" s="210"/>
    </row>
    <row r="72" spans="1:129" s="4" customFormat="1" ht="38.25" customHeight="1" x14ac:dyDescent="0.2">
      <c r="A72" s="128" t="s">
        <v>241</v>
      </c>
      <c r="B72" s="128"/>
      <c r="C72" s="128"/>
      <c r="D72" s="128"/>
      <c r="E72" s="128"/>
      <c r="F72" s="128"/>
      <c r="G72" s="128"/>
      <c r="H72" s="128"/>
      <c r="I72" s="71"/>
      <c r="J72" s="72"/>
      <c r="K72" s="72"/>
      <c r="L72" s="72"/>
      <c r="M72" s="72"/>
      <c r="N72" s="72"/>
      <c r="O72" s="72"/>
      <c r="P72" s="72"/>
      <c r="Q72" s="73"/>
      <c r="R72" s="71" t="s">
        <v>239</v>
      </c>
      <c r="S72" s="72"/>
      <c r="T72" s="72"/>
      <c r="U72" s="72"/>
      <c r="V72" s="72"/>
      <c r="W72" s="72"/>
      <c r="X72" s="72"/>
      <c r="Y72" s="72"/>
      <c r="Z72" s="73"/>
      <c r="AA72" s="84" t="s">
        <v>238</v>
      </c>
      <c r="AB72" s="85"/>
      <c r="AC72" s="85"/>
      <c r="AD72" s="85"/>
      <c r="AE72" s="85"/>
      <c r="AF72" s="85"/>
      <c r="AG72" s="85"/>
      <c r="AH72" s="85"/>
      <c r="AI72" s="85"/>
      <c r="AJ72" s="85"/>
      <c r="AK72" s="85"/>
      <c r="AL72" s="86"/>
      <c r="AM72" s="139">
        <v>5000000</v>
      </c>
      <c r="AN72" s="140"/>
      <c r="AO72" s="140"/>
      <c r="AP72" s="140"/>
      <c r="AQ72" s="140"/>
      <c r="AR72" s="140"/>
      <c r="AS72" s="140"/>
      <c r="AT72" s="140"/>
      <c r="AU72" s="140"/>
      <c r="AV72" s="140"/>
      <c r="AW72" s="140"/>
      <c r="AX72" s="140"/>
      <c r="AY72" s="140"/>
      <c r="AZ72" s="141"/>
      <c r="BA72" s="71" t="s">
        <v>64</v>
      </c>
      <c r="BB72" s="72"/>
      <c r="BC72" s="72"/>
      <c r="BD72" s="72"/>
      <c r="BE72" s="72"/>
      <c r="BF72" s="72"/>
      <c r="BG72" s="72"/>
      <c r="BH72" s="72"/>
      <c r="BI72" s="72"/>
      <c r="BJ72" s="72"/>
      <c r="BK72" s="72"/>
      <c r="BL72" s="72"/>
      <c r="BM72" s="73"/>
      <c r="BN72" s="71" t="s">
        <v>66</v>
      </c>
      <c r="BO72" s="72"/>
      <c r="BP72" s="72"/>
      <c r="BQ72" s="72"/>
      <c r="BR72" s="72"/>
      <c r="BS72" s="72"/>
      <c r="BT72" s="72"/>
      <c r="BU72" s="72"/>
      <c r="BV72" s="72"/>
      <c r="BW72" s="72"/>
      <c r="BX72" s="73"/>
      <c r="BY72" s="89" t="s">
        <v>208</v>
      </c>
      <c r="BZ72" s="90"/>
      <c r="CA72" s="90"/>
      <c r="CB72" s="90"/>
      <c r="CC72" s="90"/>
      <c r="CD72" s="90"/>
      <c r="CE72" s="90"/>
      <c r="CF72" s="90"/>
      <c r="CG72" s="90"/>
      <c r="CH72" s="90"/>
      <c r="CI72" s="90"/>
      <c r="CJ72" s="91"/>
      <c r="CK72" s="80" t="s">
        <v>120</v>
      </c>
      <c r="CL72" s="81"/>
      <c r="CM72" s="81"/>
      <c r="CN72" s="81"/>
      <c r="CO72" s="81"/>
      <c r="CP72" s="81"/>
      <c r="CQ72" s="81"/>
      <c r="CR72" s="81"/>
      <c r="CS72" s="81"/>
      <c r="CT72" s="81"/>
      <c r="CU72" s="81"/>
      <c r="CV72" s="81"/>
      <c r="CW72" s="81"/>
      <c r="CX72" s="82"/>
      <c r="CY72" s="8" t="s">
        <v>217</v>
      </c>
      <c r="CZ72" s="8" t="s">
        <v>59</v>
      </c>
      <c r="DA72" s="8"/>
      <c r="DB72" s="210"/>
      <c r="DC72" s="210"/>
      <c r="DD72" s="210"/>
      <c r="DE72" s="210"/>
      <c r="DF72" s="210"/>
      <c r="DG72" s="210"/>
      <c r="DH72" s="210"/>
      <c r="DI72" s="210"/>
      <c r="DJ72" s="210"/>
      <c r="DK72" s="210"/>
      <c r="DL72" s="210"/>
      <c r="DM72" s="210"/>
      <c r="DN72" s="210"/>
      <c r="DO72" s="210"/>
      <c r="DP72" s="210"/>
      <c r="DQ72" s="210"/>
      <c r="DR72" s="210"/>
      <c r="DS72" s="210"/>
      <c r="DT72" s="210"/>
      <c r="DU72" s="210"/>
      <c r="DV72" s="210"/>
      <c r="DW72" s="210"/>
      <c r="DX72" s="210"/>
      <c r="DY72" s="210"/>
    </row>
    <row r="73" spans="1:129" x14ac:dyDescent="0.2">
      <c r="DA73" s="8"/>
      <c r="DB73" s="210"/>
      <c r="DC73" s="210"/>
      <c r="DD73" s="210"/>
      <c r="DE73" s="210"/>
      <c r="DF73" s="210"/>
      <c r="DG73" s="210"/>
      <c r="DH73" s="210"/>
      <c r="DI73" s="210"/>
      <c r="DJ73" s="210"/>
      <c r="DK73" s="210"/>
      <c r="DL73" s="210"/>
      <c r="DM73" s="210"/>
      <c r="DN73" s="210"/>
      <c r="DO73" s="210"/>
      <c r="DP73" s="210"/>
      <c r="DQ73" s="210"/>
      <c r="DR73" s="210"/>
      <c r="DS73" s="210"/>
      <c r="DT73" s="210"/>
      <c r="DU73" s="210"/>
      <c r="DV73" s="210"/>
      <c r="DW73" s="210"/>
      <c r="DX73" s="210"/>
      <c r="DY73" s="210"/>
    </row>
    <row r="74" spans="1:129" s="4" customFormat="1" ht="51.75" customHeight="1" x14ac:dyDescent="0.2">
      <c r="A74" s="128" t="s">
        <v>275</v>
      </c>
      <c r="B74" s="128"/>
      <c r="C74" s="128"/>
      <c r="D74" s="128"/>
      <c r="E74" s="128"/>
      <c r="F74" s="128"/>
      <c r="G74" s="128"/>
      <c r="H74" s="128"/>
      <c r="I74" s="71"/>
      <c r="J74" s="72"/>
      <c r="K74" s="72"/>
      <c r="L74" s="72"/>
      <c r="M74" s="72"/>
      <c r="N74" s="72"/>
      <c r="O74" s="72"/>
      <c r="P74" s="72"/>
      <c r="Q74" s="73"/>
      <c r="R74" s="71" t="s">
        <v>268</v>
      </c>
      <c r="S74" s="72"/>
      <c r="T74" s="72"/>
      <c r="U74" s="72"/>
      <c r="V74" s="72"/>
      <c r="W74" s="72"/>
      <c r="X74" s="72"/>
      <c r="Y74" s="72"/>
      <c r="Z74" s="73"/>
      <c r="AA74" s="84" t="s">
        <v>242</v>
      </c>
      <c r="AB74" s="85"/>
      <c r="AC74" s="85"/>
      <c r="AD74" s="85"/>
      <c r="AE74" s="85"/>
      <c r="AF74" s="85"/>
      <c r="AG74" s="85"/>
      <c r="AH74" s="85"/>
      <c r="AI74" s="85"/>
      <c r="AJ74" s="85"/>
      <c r="AK74" s="85"/>
      <c r="AL74" s="86"/>
      <c r="AM74" s="139">
        <v>16000000</v>
      </c>
      <c r="AN74" s="140"/>
      <c r="AO74" s="140"/>
      <c r="AP74" s="140"/>
      <c r="AQ74" s="140"/>
      <c r="AR74" s="140"/>
      <c r="AS74" s="140"/>
      <c r="AT74" s="140"/>
      <c r="AU74" s="140"/>
      <c r="AV74" s="140"/>
      <c r="AW74" s="140"/>
      <c r="AX74" s="140"/>
      <c r="AY74" s="140"/>
      <c r="AZ74" s="141"/>
      <c r="BA74" s="71" t="s">
        <v>58</v>
      </c>
      <c r="BB74" s="72"/>
      <c r="BC74" s="72"/>
      <c r="BD74" s="72"/>
      <c r="BE74" s="72"/>
      <c r="BF74" s="72"/>
      <c r="BG74" s="72"/>
      <c r="BH74" s="72"/>
      <c r="BI74" s="72"/>
      <c r="BJ74" s="72"/>
      <c r="BK74" s="72"/>
      <c r="BL74" s="72"/>
      <c r="BM74" s="73"/>
      <c r="BN74" s="71" t="s">
        <v>67</v>
      </c>
      <c r="BO74" s="72"/>
      <c r="BP74" s="72"/>
      <c r="BQ74" s="72"/>
      <c r="BR74" s="72"/>
      <c r="BS74" s="72"/>
      <c r="BT74" s="72"/>
      <c r="BU74" s="72"/>
      <c r="BV74" s="72"/>
      <c r="BW74" s="72"/>
      <c r="BX74" s="73"/>
      <c r="BY74" s="89" t="s">
        <v>207</v>
      </c>
      <c r="BZ74" s="90"/>
      <c r="CA74" s="90"/>
      <c r="CB74" s="90"/>
      <c r="CC74" s="90"/>
      <c r="CD74" s="90"/>
      <c r="CE74" s="90"/>
      <c r="CF74" s="90"/>
      <c r="CG74" s="90"/>
      <c r="CH74" s="90"/>
      <c r="CI74" s="90"/>
      <c r="CJ74" s="91"/>
      <c r="CK74" s="80" t="s">
        <v>59</v>
      </c>
      <c r="CL74" s="81"/>
      <c r="CM74" s="81"/>
      <c r="CN74" s="81"/>
      <c r="CO74" s="81"/>
      <c r="CP74" s="81"/>
      <c r="CQ74" s="81"/>
      <c r="CR74" s="81"/>
      <c r="CS74" s="81"/>
      <c r="CT74" s="81"/>
      <c r="CU74" s="81"/>
      <c r="CV74" s="81"/>
      <c r="CW74" s="81"/>
      <c r="CX74" s="82"/>
      <c r="CY74" s="8" t="s">
        <v>244</v>
      </c>
      <c r="CZ74" s="8" t="s">
        <v>243</v>
      </c>
      <c r="DA74" s="8"/>
      <c r="DB74" s="210"/>
      <c r="DC74" s="210"/>
      <c r="DD74" s="210"/>
      <c r="DE74" s="210"/>
      <c r="DF74" s="210"/>
      <c r="DG74" s="210"/>
      <c r="DH74" s="210"/>
      <c r="DI74" s="210"/>
      <c r="DJ74" s="210"/>
      <c r="DK74" s="210"/>
      <c r="DL74" s="210"/>
      <c r="DM74" s="210"/>
      <c r="DN74" s="210"/>
      <c r="DO74" s="210"/>
      <c r="DP74" s="210"/>
      <c r="DQ74" s="210"/>
      <c r="DR74" s="210"/>
      <c r="DS74" s="210"/>
      <c r="DT74" s="210"/>
      <c r="DU74" s="210"/>
      <c r="DV74" s="210"/>
      <c r="DW74" s="210"/>
      <c r="DX74" s="210"/>
      <c r="DY74" s="210"/>
    </row>
    <row r="75" spans="1:129" s="4" customFormat="1" ht="59.25" customHeight="1" x14ac:dyDescent="0.2">
      <c r="A75" s="70" t="s">
        <v>276</v>
      </c>
      <c r="B75" s="70"/>
      <c r="C75" s="70"/>
      <c r="D75" s="70"/>
      <c r="E75" s="70"/>
      <c r="F75" s="70"/>
      <c r="G75" s="70"/>
      <c r="H75" s="70"/>
      <c r="I75" s="71"/>
      <c r="J75" s="72"/>
      <c r="K75" s="72"/>
      <c r="L75" s="72"/>
      <c r="M75" s="72"/>
      <c r="N75" s="72"/>
      <c r="O75" s="72"/>
      <c r="P75" s="72"/>
      <c r="Q75" s="73"/>
      <c r="R75" s="71" t="s">
        <v>265</v>
      </c>
      <c r="S75" s="72"/>
      <c r="T75" s="72"/>
      <c r="U75" s="72"/>
      <c r="V75" s="72"/>
      <c r="W75" s="72"/>
      <c r="X75" s="72"/>
      <c r="Y75" s="72"/>
      <c r="Z75" s="73"/>
      <c r="AA75" s="84" t="s">
        <v>245</v>
      </c>
      <c r="AB75" s="85"/>
      <c r="AC75" s="85"/>
      <c r="AD75" s="85"/>
      <c r="AE75" s="85"/>
      <c r="AF75" s="85"/>
      <c r="AG75" s="85"/>
      <c r="AH75" s="85"/>
      <c r="AI75" s="85"/>
      <c r="AJ75" s="85"/>
      <c r="AK75" s="85"/>
      <c r="AL75" s="86"/>
      <c r="AM75" s="139">
        <v>8679420</v>
      </c>
      <c r="AN75" s="140"/>
      <c r="AO75" s="140"/>
      <c r="AP75" s="140"/>
      <c r="AQ75" s="140"/>
      <c r="AR75" s="140"/>
      <c r="AS75" s="140"/>
      <c r="AT75" s="140"/>
      <c r="AU75" s="140"/>
      <c r="AV75" s="140"/>
      <c r="AW75" s="140"/>
      <c r="AX75" s="140"/>
      <c r="AY75" s="140"/>
      <c r="AZ75" s="141"/>
      <c r="BA75" s="71" t="s">
        <v>58</v>
      </c>
      <c r="BB75" s="72"/>
      <c r="BC75" s="72"/>
      <c r="BD75" s="72"/>
      <c r="BE75" s="72"/>
      <c r="BF75" s="72"/>
      <c r="BG75" s="72"/>
      <c r="BH75" s="72"/>
      <c r="BI75" s="72"/>
      <c r="BJ75" s="72"/>
      <c r="BK75" s="72"/>
      <c r="BL75" s="72"/>
      <c r="BM75" s="73"/>
      <c r="BN75" s="71" t="s">
        <v>73</v>
      </c>
      <c r="BO75" s="72"/>
      <c r="BP75" s="72"/>
      <c r="BQ75" s="72"/>
      <c r="BR75" s="72"/>
      <c r="BS75" s="72"/>
      <c r="BT75" s="72"/>
      <c r="BU75" s="72"/>
      <c r="BV75" s="72"/>
      <c r="BW75" s="72"/>
      <c r="BX75" s="73"/>
      <c r="BY75" s="89" t="s">
        <v>206</v>
      </c>
      <c r="BZ75" s="90"/>
      <c r="CA75" s="90"/>
      <c r="CB75" s="90"/>
      <c r="CC75" s="90"/>
      <c r="CD75" s="90"/>
      <c r="CE75" s="90"/>
      <c r="CF75" s="90"/>
      <c r="CG75" s="90"/>
      <c r="CH75" s="90"/>
      <c r="CI75" s="90"/>
      <c r="CJ75" s="91"/>
      <c r="CK75" s="80" t="s">
        <v>59</v>
      </c>
      <c r="CL75" s="81"/>
      <c r="CM75" s="81"/>
      <c r="CN75" s="81"/>
      <c r="CO75" s="81"/>
      <c r="CP75" s="81"/>
      <c r="CQ75" s="81"/>
      <c r="CR75" s="81"/>
      <c r="CS75" s="81"/>
      <c r="CT75" s="81"/>
      <c r="CU75" s="81"/>
      <c r="CV75" s="81"/>
      <c r="CW75" s="81"/>
      <c r="CX75" s="82"/>
      <c r="CY75" s="8" t="s">
        <v>244</v>
      </c>
      <c r="CZ75" s="8" t="s">
        <v>59</v>
      </c>
      <c r="DA75" s="8"/>
      <c r="DB75" s="210"/>
      <c r="DC75" s="210"/>
      <c r="DD75" s="210"/>
      <c r="DE75" s="210"/>
      <c r="DF75" s="210"/>
      <c r="DG75" s="210"/>
      <c r="DH75" s="210"/>
      <c r="DI75" s="210"/>
      <c r="DJ75" s="210"/>
      <c r="DK75" s="210"/>
      <c r="DL75" s="210"/>
      <c r="DM75" s="210"/>
      <c r="DN75" s="210"/>
      <c r="DO75" s="210"/>
      <c r="DP75" s="210"/>
      <c r="DQ75" s="210"/>
      <c r="DR75" s="210"/>
      <c r="DS75" s="210"/>
      <c r="DT75" s="210"/>
      <c r="DU75" s="210"/>
      <c r="DV75" s="210"/>
      <c r="DW75" s="210"/>
      <c r="DX75" s="210"/>
      <c r="DY75" s="210"/>
    </row>
    <row r="76" spans="1:129" s="4" customFormat="1" ht="37.5" customHeight="1" x14ac:dyDescent="0.2">
      <c r="A76" s="128" t="s">
        <v>277</v>
      </c>
      <c r="B76" s="128"/>
      <c r="C76" s="128"/>
      <c r="D76" s="128"/>
      <c r="E76" s="128"/>
      <c r="F76" s="128"/>
      <c r="G76" s="128"/>
      <c r="H76" s="128"/>
      <c r="I76" s="71"/>
      <c r="J76" s="72"/>
      <c r="K76" s="72"/>
      <c r="L76" s="72"/>
      <c r="M76" s="72"/>
      <c r="N76" s="72"/>
      <c r="O76" s="72"/>
      <c r="P76" s="72"/>
      <c r="Q76" s="73"/>
      <c r="R76" s="71" t="s">
        <v>266</v>
      </c>
      <c r="S76" s="72"/>
      <c r="T76" s="72"/>
      <c r="U76" s="72"/>
      <c r="V76" s="72"/>
      <c r="W76" s="72"/>
      <c r="X76" s="72"/>
      <c r="Y76" s="72"/>
      <c r="Z76" s="73"/>
      <c r="AA76" s="84" t="s">
        <v>246</v>
      </c>
      <c r="AB76" s="85"/>
      <c r="AC76" s="85"/>
      <c r="AD76" s="85"/>
      <c r="AE76" s="85"/>
      <c r="AF76" s="85"/>
      <c r="AG76" s="85"/>
      <c r="AH76" s="85"/>
      <c r="AI76" s="85"/>
      <c r="AJ76" s="85"/>
      <c r="AK76" s="85"/>
      <c r="AL76" s="86"/>
      <c r="AM76" s="139">
        <v>154839600</v>
      </c>
      <c r="AN76" s="140"/>
      <c r="AO76" s="140"/>
      <c r="AP76" s="140"/>
      <c r="AQ76" s="140"/>
      <c r="AR76" s="140"/>
      <c r="AS76" s="140"/>
      <c r="AT76" s="140"/>
      <c r="AU76" s="140"/>
      <c r="AV76" s="140"/>
      <c r="AW76" s="140"/>
      <c r="AX76" s="140"/>
      <c r="AY76" s="140"/>
      <c r="AZ76" s="141"/>
      <c r="BA76" s="71" t="s">
        <v>73</v>
      </c>
      <c r="BB76" s="72"/>
      <c r="BC76" s="72"/>
      <c r="BD76" s="72"/>
      <c r="BE76" s="72"/>
      <c r="BF76" s="72"/>
      <c r="BG76" s="72"/>
      <c r="BH76" s="72"/>
      <c r="BI76" s="72"/>
      <c r="BJ76" s="72"/>
      <c r="BK76" s="72"/>
      <c r="BL76" s="72"/>
      <c r="BM76" s="73"/>
      <c r="BN76" s="71" t="s">
        <v>247</v>
      </c>
      <c r="BO76" s="72"/>
      <c r="BP76" s="72"/>
      <c r="BQ76" s="72"/>
      <c r="BR76" s="72"/>
      <c r="BS76" s="72"/>
      <c r="BT76" s="72"/>
      <c r="BU76" s="72"/>
      <c r="BV76" s="72"/>
      <c r="BW76" s="72"/>
      <c r="BX76" s="73"/>
      <c r="BY76" s="89" t="s">
        <v>207</v>
      </c>
      <c r="BZ76" s="90"/>
      <c r="CA76" s="90"/>
      <c r="CB76" s="90"/>
      <c r="CC76" s="90"/>
      <c r="CD76" s="90"/>
      <c r="CE76" s="90"/>
      <c r="CF76" s="90"/>
      <c r="CG76" s="90"/>
      <c r="CH76" s="90"/>
      <c r="CI76" s="90"/>
      <c r="CJ76" s="91"/>
      <c r="CK76" s="80" t="s">
        <v>59</v>
      </c>
      <c r="CL76" s="81"/>
      <c r="CM76" s="81"/>
      <c r="CN76" s="81"/>
      <c r="CO76" s="81"/>
      <c r="CP76" s="81"/>
      <c r="CQ76" s="81"/>
      <c r="CR76" s="81"/>
      <c r="CS76" s="81"/>
      <c r="CT76" s="81"/>
      <c r="CU76" s="81"/>
      <c r="CV76" s="81"/>
      <c r="CW76" s="81"/>
      <c r="CX76" s="82"/>
      <c r="CY76" s="8" t="s">
        <v>244</v>
      </c>
      <c r="CZ76" s="8" t="s">
        <v>59</v>
      </c>
      <c r="DA76" s="8"/>
      <c r="DB76" s="210"/>
      <c r="DC76" s="210"/>
      <c r="DD76" s="210"/>
      <c r="DE76" s="210"/>
      <c r="DF76" s="210"/>
      <c r="DG76" s="210"/>
      <c r="DH76" s="210"/>
      <c r="DI76" s="210"/>
      <c r="DJ76" s="210"/>
      <c r="DK76" s="210"/>
      <c r="DL76" s="210"/>
      <c r="DM76" s="210"/>
      <c r="DN76" s="210"/>
      <c r="DO76" s="210"/>
      <c r="DP76" s="210"/>
      <c r="DQ76" s="210"/>
      <c r="DR76" s="210"/>
      <c r="DS76" s="210"/>
      <c r="DT76" s="210"/>
      <c r="DU76" s="210"/>
      <c r="DV76" s="210"/>
      <c r="DW76" s="210"/>
      <c r="DX76" s="210"/>
      <c r="DY76" s="210"/>
    </row>
    <row r="77" spans="1:129" s="4" customFormat="1" ht="76.5" customHeight="1" x14ac:dyDescent="0.2">
      <c r="A77" s="128" t="s">
        <v>278</v>
      </c>
      <c r="B77" s="128"/>
      <c r="C77" s="128"/>
      <c r="D77" s="128"/>
      <c r="E77" s="128"/>
      <c r="F77" s="128"/>
      <c r="G77" s="128"/>
      <c r="H77" s="128"/>
      <c r="I77" s="71"/>
      <c r="J77" s="72"/>
      <c r="K77" s="72"/>
      <c r="L77" s="72"/>
      <c r="M77" s="72"/>
      <c r="N77" s="72"/>
      <c r="O77" s="72"/>
      <c r="P77" s="72"/>
      <c r="Q77" s="73"/>
      <c r="R77" s="71" t="s">
        <v>265</v>
      </c>
      <c r="S77" s="72"/>
      <c r="T77" s="72"/>
      <c r="U77" s="72"/>
      <c r="V77" s="72"/>
      <c r="W77" s="72"/>
      <c r="X77" s="72"/>
      <c r="Y77" s="72"/>
      <c r="Z77" s="73"/>
      <c r="AA77" s="84" t="s">
        <v>248</v>
      </c>
      <c r="AB77" s="85"/>
      <c r="AC77" s="85"/>
      <c r="AD77" s="85"/>
      <c r="AE77" s="85"/>
      <c r="AF77" s="85"/>
      <c r="AG77" s="85"/>
      <c r="AH77" s="85"/>
      <c r="AI77" s="85"/>
      <c r="AJ77" s="85"/>
      <c r="AK77" s="85"/>
      <c r="AL77" s="86"/>
      <c r="AM77" s="139">
        <v>2460560</v>
      </c>
      <c r="AN77" s="140"/>
      <c r="AO77" s="140"/>
      <c r="AP77" s="140"/>
      <c r="AQ77" s="140"/>
      <c r="AR77" s="140"/>
      <c r="AS77" s="140"/>
      <c r="AT77" s="140"/>
      <c r="AU77" s="140"/>
      <c r="AV77" s="140"/>
      <c r="AW77" s="140"/>
      <c r="AX77" s="140"/>
      <c r="AY77" s="140"/>
      <c r="AZ77" s="141"/>
      <c r="BA77" s="71" t="s">
        <v>58</v>
      </c>
      <c r="BB77" s="72"/>
      <c r="BC77" s="72"/>
      <c r="BD77" s="72"/>
      <c r="BE77" s="72"/>
      <c r="BF77" s="72"/>
      <c r="BG77" s="72"/>
      <c r="BH77" s="72"/>
      <c r="BI77" s="72"/>
      <c r="BJ77" s="72"/>
      <c r="BK77" s="72"/>
      <c r="BL77" s="72"/>
      <c r="BM77" s="73"/>
      <c r="BN77" s="71" t="s">
        <v>73</v>
      </c>
      <c r="BO77" s="72"/>
      <c r="BP77" s="72"/>
      <c r="BQ77" s="72"/>
      <c r="BR77" s="72"/>
      <c r="BS77" s="72"/>
      <c r="BT77" s="72"/>
      <c r="BU77" s="72"/>
      <c r="BV77" s="72"/>
      <c r="BW77" s="72"/>
      <c r="BX77" s="73"/>
      <c r="BY77" s="89" t="s">
        <v>206</v>
      </c>
      <c r="BZ77" s="90"/>
      <c r="CA77" s="90"/>
      <c r="CB77" s="90"/>
      <c r="CC77" s="90"/>
      <c r="CD77" s="90"/>
      <c r="CE77" s="90"/>
      <c r="CF77" s="90"/>
      <c r="CG77" s="90"/>
      <c r="CH77" s="90"/>
      <c r="CI77" s="90"/>
      <c r="CJ77" s="91"/>
      <c r="CK77" s="80" t="s">
        <v>59</v>
      </c>
      <c r="CL77" s="81"/>
      <c r="CM77" s="81"/>
      <c r="CN77" s="81"/>
      <c r="CO77" s="81"/>
      <c r="CP77" s="81"/>
      <c r="CQ77" s="81"/>
      <c r="CR77" s="81"/>
      <c r="CS77" s="81"/>
      <c r="CT77" s="81"/>
      <c r="CU77" s="81"/>
      <c r="CV77" s="81"/>
      <c r="CW77" s="81"/>
      <c r="CX77" s="82"/>
      <c r="CY77" s="8" t="s">
        <v>244</v>
      </c>
      <c r="CZ77" s="8" t="s">
        <v>59</v>
      </c>
      <c r="DA77" s="8"/>
      <c r="DB77" s="210"/>
      <c r="DC77" s="210"/>
      <c r="DD77" s="210"/>
      <c r="DE77" s="210"/>
      <c r="DF77" s="210"/>
      <c r="DG77" s="210"/>
      <c r="DH77" s="210"/>
      <c r="DI77" s="210"/>
      <c r="DJ77" s="210"/>
      <c r="DK77" s="210"/>
      <c r="DL77" s="210"/>
      <c r="DM77" s="210"/>
      <c r="DN77" s="210"/>
      <c r="DO77" s="210"/>
      <c r="DP77" s="210"/>
      <c r="DQ77" s="210"/>
      <c r="DR77" s="210"/>
      <c r="DS77" s="210"/>
      <c r="DT77" s="210"/>
      <c r="DU77" s="210"/>
      <c r="DV77" s="210"/>
      <c r="DW77" s="210"/>
      <c r="DX77" s="210"/>
      <c r="DY77" s="210"/>
    </row>
    <row r="78" spans="1:129" s="4" customFormat="1" ht="37.5" customHeight="1" x14ac:dyDescent="0.2">
      <c r="A78" s="128" t="s">
        <v>279</v>
      </c>
      <c r="B78" s="128"/>
      <c r="C78" s="128"/>
      <c r="D78" s="128"/>
      <c r="E78" s="128"/>
      <c r="F78" s="128"/>
      <c r="G78" s="128"/>
      <c r="H78" s="128"/>
      <c r="I78" s="71"/>
      <c r="J78" s="72"/>
      <c r="K78" s="72"/>
      <c r="L78" s="72"/>
      <c r="M78" s="72"/>
      <c r="N78" s="72"/>
      <c r="O78" s="72"/>
      <c r="P78" s="72"/>
      <c r="Q78" s="73"/>
      <c r="R78" s="71" t="s">
        <v>266</v>
      </c>
      <c r="S78" s="72"/>
      <c r="T78" s="72"/>
      <c r="U78" s="72"/>
      <c r="V78" s="72"/>
      <c r="W78" s="72"/>
      <c r="X78" s="72"/>
      <c r="Y78" s="72"/>
      <c r="Z78" s="73"/>
      <c r="AA78" s="84" t="s">
        <v>249</v>
      </c>
      <c r="AB78" s="85"/>
      <c r="AC78" s="85"/>
      <c r="AD78" s="85"/>
      <c r="AE78" s="85"/>
      <c r="AF78" s="85"/>
      <c r="AG78" s="85"/>
      <c r="AH78" s="85"/>
      <c r="AI78" s="85"/>
      <c r="AJ78" s="85"/>
      <c r="AK78" s="85"/>
      <c r="AL78" s="86"/>
      <c r="AM78" s="139">
        <v>15930000</v>
      </c>
      <c r="AN78" s="140"/>
      <c r="AO78" s="140"/>
      <c r="AP78" s="140"/>
      <c r="AQ78" s="140"/>
      <c r="AR78" s="140"/>
      <c r="AS78" s="140"/>
      <c r="AT78" s="140"/>
      <c r="AU78" s="140"/>
      <c r="AV78" s="140"/>
      <c r="AW78" s="140"/>
      <c r="AX78" s="140"/>
      <c r="AY78" s="140"/>
      <c r="AZ78" s="141"/>
      <c r="BA78" s="71" t="s">
        <v>72</v>
      </c>
      <c r="BB78" s="72"/>
      <c r="BC78" s="72"/>
      <c r="BD78" s="72"/>
      <c r="BE78" s="72"/>
      <c r="BF78" s="72"/>
      <c r="BG78" s="72"/>
      <c r="BH78" s="72"/>
      <c r="BI78" s="72"/>
      <c r="BJ78" s="72"/>
      <c r="BK78" s="72"/>
      <c r="BL78" s="72"/>
      <c r="BM78" s="73"/>
      <c r="BN78" s="71" t="s">
        <v>250</v>
      </c>
      <c r="BO78" s="72"/>
      <c r="BP78" s="72"/>
      <c r="BQ78" s="72"/>
      <c r="BR78" s="72"/>
      <c r="BS78" s="72"/>
      <c r="BT78" s="72"/>
      <c r="BU78" s="72"/>
      <c r="BV78" s="72"/>
      <c r="BW78" s="72"/>
      <c r="BX78" s="73"/>
      <c r="BY78" s="89" t="s">
        <v>207</v>
      </c>
      <c r="BZ78" s="90"/>
      <c r="CA78" s="90"/>
      <c r="CB78" s="90"/>
      <c r="CC78" s="90"/>
      <c r="CD78" s="90"/>
      <c r="CE78" s="90"/>
      <c r="CF78" s="90"/>
      <c r="CG78" s="90"/>
      <c r="CH78" s="90"/>
      <c r="CI78" s="90"/>
      <c r="CJ78" s="91"/>
      <c r="CK78" s="80" t="s">
        <v>59</v>
      </c>
      <c r="CL78" s="81"/>
      <c r="CM78" s="81"/>
      <c r="CN78" s="81"/>
      <c r="CO78" s="81"/>
      <c r="CP78" s="81"/>
      <c r="CQ78" s="81"/>
      <c r="CR78" s="81"/>
      <c r="CS78" s="81"/>
      <c r="CT78" s="81"/>
      <c r="CU78" s="81"/>
      <c r="CV78" s="81"/>
      <c r="CW78" s="81"/>
      <c r="CX78" s="82"/>
      <c r="CY78" s="8" t="s">
        <v>244</v>
      </c>
      <c r="CZ78" s="8" t="s">
        <v>59</v>
      </c>
      <c r="DA78" s="8"/>
      <c r="DB78" s="210"/>
      <c r="DC78" s="210"/>
      <c r="DD78" s="210"/>
      <c r="DE78" s="210"/>
      <c r="DF78" s="210"/>
      <c r="DG78" s="210"/>
      <c r="DH78" s="210"/>
      <c r="DI78" s="210"/>
      <c r="DJ78" s="210"/>
      <c r="DK78" s="210"/>
      <c r="DL78" s="210"/>
      <c r="DM78" s="210"/>
      <c r="DN78" s="210"/>
      <c r="DO78" s="210"/>
      <c r="DP78" s="210"/>
      <c r="DQ78" s="210"/>
      <c r="DR78" s="210"/>
      <c r="DS78" s="210"/>
      <c r="DT78" s="210"/>
      <c r="DU78" s="210"/>
      <c r="DV78" s="210"/>
      <c r="DW78" s="210"/>
      <c r="DX78" s="210"/>
      <c r="DY78" s="210"/>
    </row>
    <row r="79" spans="1:129" s="4" customFormat="1" ht="38.25" customHeight="1" x14ac:dyDescent="0.2">
      <c r="A79" s="128" t="s">
        <v>280</v>
      </c>
      <c r="B79" s="128"/>
      <c r="C79" s="128"/>
      <c r="D79" s="128"/>
      <c r="E79" s="128"/>
      <c r="F79" s="128"/>
      <c r="G79" s="128"/>
      <c r="H79" s="128"/>
      <c r="I79" s="71"/>
      <c r="J79" s="72"/>
      <c r="K79" s="72"/>
      <c r="L79" s="72"/>
      <c r="M79" s="72"/>
      <c r="N79" s="72"/>
      <c r="O79" s="72"/>
      <c r="P79" s="72"/>
      <c r="Q79" s="73"/>
      <c r="R79" s="71" t="s">
        <v>268</v>
      </c>
      <c r="S79" s="72"/>
      <c r="T79" s="72"/>
      <c r="U79" s="72"/>
      <c r="V79" s="72"/>
      <c r="W79" s="72"/>
      <c r="X79" s="72"/>
      <c r="Y79" s="72"/>
      <c r="Z79" s="73"/>
      <c r="AA79" s="84" t="s">
        <v>252</v>
      </c>
      <c r="AB79" s="85"/>
      <c r="AC79" s="85"/>
      <c r="AD79" s="85"/>
      <c r="AE79" s="85"/>
      <c r="AF79" s="85"/>
      <c r="AG79" s="85"/>
      <c r="AH79" s="85"/>
      <c r="AI79" s="85"/>
      <c r="AJ79" s="85"/>
      <c r="AK79" s="85"/>
      <c r="AL79" s="86"/>
      <c r="AM79" s="139">
        <v>2000000</v>
      </c>
      <c r="AN79" s="140"/>
      <c r="AO79" s="140"/>
      <c r="AP79" s="140"/>
      <c r="AQ79" s="140"/>
      <c r="AR79" s="140"/>
      <c r="AS79" s="140"/>
      <c r="AT79" s="140"/>
      <c r="AU79" s="140"/>
      <c r="AV79" s="140"/>
      <c r="AW79" s="140"/>
      <c r="AX79" s="140"/>
      <c r="AY79" s="140"/>
      <c r="AZ79" s="141"/>
      <c r="BA79" s="71" t="s">
        <v>72</v>
      </c>
      <c r="BB79" s="72"/>
      <c r="BC79" s="72"/>
      <c r="BD79" s="72"/>
      <c r="BE79" s="72"/>
      <c r="BF79" s="72"/>
      <c r="BG79" s="72"/>
      <c r="BH79" s="72"/>
      <c r="BI79" s="72"/>
      <c r="BJ79" s="72"/>
      <c r="BK79" s="72"/>
      <c r="BL79" s="72"/>
      <c r="BM79" s="73"/>
      <c r="BN79" s="71" t="s">
        <v>72</v>
      </c>
      <c r="BO79" s="72"/>
      <c r="BP79" s="72"/>
      <c r="BQ79" s="72"/>
      <c r="BR79" s="72"/>
      <c r="BS79" s="72"/>
      <c r="BT79" s="72"/>
      <c r="BU79" s="72"/>
      <c r="BV79" s="72"/>
      <c r="BW79" s="72"/>
      <c r="BX79" s="73"/>
      <c r="BY79" s="89" t="s">
        <v>208</v>
      </c>
      <c r="BZ79" s="90"/>
      <c r="CA79" s="90"/>
      <c r="CB79" s="90"/>
      <c r="CC79" s="90"/>
      <c r="CD79" s="90"/>
      <c r="CE79" s="90"/>
      <c r="CF79" s="90"/>
      <c r="CG79" s="90"/>
      <c r="CH79" s="90"/>
      <c r="CI79" s="90"/>
      <c r="CJ79" s="91"/>
      <c r="CK79" s="80" t="s">
        <v>59</v>
      </c>
      <c r="CL79" s="81"/>
      <c r="CM79" s="81"/>
      <c r="CN79" s="81"/>
      <c r="CO79" s="81"/>
      <c r="CP79" s="81"/>
      <c r="CQ79" s="81"/>
      <c r="CR79" s="81"/>
      <c r="CS79" s="81"/>
      <c r="CT79" s="81"/>
      <c r="CU79" s="81"/>
      <c r="CV79" s="81"/>
      <c r="CW79" s="81"/>
      <c r="CX79" s="82"/>
      <c r="CY79" s="8" t="s">
        <v>244</v>
      </c>
      <c r="CZ79" s="8" t="s">
        <v>243</v>
      </c>
      <c r="DA79" s="8"/>
      <c r="DB79" s="210"/>
      <c r="DC79" s="210"/>
      <c r="DD79" s="210"/>
      <c r="DE79" s="210"/>
      <c r="DF79" s="210"/>
      <c r="DG79" s="210"/>
      <c r="DH79" s="210"/>
      <c r="DI79" s="210"/>
      <c r="DJ79" s="210"/>
      <c r="DK79" s="210"/>
      <c r="DL79" s="210"/>
      <c r="DM79" s="210"/>
      <c r="DN79" s="210"/>
      <c r="DO79" s="210"/>
      <c r="DP79" s="210"/>
      <c r="DQ79" s="210"/>
      <c r="DR79" s="210"/>
      <c r="DS79" s="210"/>
      <c r="DT79" s="210"/>
      <c r="DU79" s="210"/>
      <c r="DV79" s="210"/>
      <c r="DW79" s="210"/>
      <c r="DX79" s="210"/>
      <c r="DY79" s="210"/>
    </row>
    <row r="80" spans="1:129" s="4" customFormat="1" ht="75.75" customHeight="1" x14ac:dyDescent="0.2">
      <c r="A80" s="70" t="s">
        <v>281</v>
      </c>
      <c r="B80" s="70"/>
      <c r="C80" s="70"/>
      <c r="D80" s="70"/>
      <c r="E80" s="70"/>
      <c r="F80" s="70"/>
      <c r="G80" s="70"/>
      <c r="H80" s="70"/>
      <c r="I80" s="71"/>
      <c r="J80" s="72"/>
      <c r="K80" s="72"/>
      <c r="L80" s="72"/>
      <c r="M80" s="72"/>
      <c r="N80" s="72"/>
      <c r="O80" s="72"/>
      <c r="P80" s="72"/>
      <c r="Q80" s="73"/>
      <c r="R80" s="71" t="s">
        <v>265</v>
      </c>
      <c r="S80" s="72"/>
      <c r="T80" s="72"/>
      <c r="U80" s="72"/>
      <c r="V80" s="72"/>
      <c r="W80" s="72"/>
      <c r="X80" s="72"/>
      <c r="Y80" s="72"/>
      <c r="Z80" s="73"/>
      <c r="AA80" s="84" t="s">
        <v>251</v>
      </c>
      <c r="AB80" s="85"/>
      <c r="AC80" s="85"/>
      <c r="AD80" s="85"/>
      <c r="AE80" s="85"/>
      <c r="AF80" s="85"/>
      <c r="AG80" s="85"/>
      <c r="AH80" s="85"/>
      <c r="AI80" s="85"/>
      <c r="AJ80" s="85"/>
      <c r="AK80" s="85"/>
      <c r="AL80" s="86"/>
      <c r="AM80" s="139">
        <v>3186000</v>
      </c>
      <c r="AN80" s="140"/>
      <c r="AO80" s="140"/>
      <c r="AP80" s="140"/>
      <c r="AQ80" s="140"/>
      <c r="AR80" s="140"/>
      <c r="AS80" s="140"/>
      <c r="AT80" s="140"/>
      <c r="AU80" s="140"/>
      <c r="AV80" s="140"/>
      <c r="AW80" s="140"/>
      <c r="AX80" s="140"/>
      <c r="AY80" s="140"/>
      <c r="AZ80" s="141"/>
      <c r="BA80" s="71" t="s">
        <v>74</v>
      </c>
      <c r="BB80" s="72"/>
      <c r="BC80" s="72"/>
      <c r="BD80" s="72"/>
      <c r="BE80" s="72"/>
      <c r="BF80" s="72"/>
      <c r="BG80" s="72"/>
      <c r="BH80" s="72"/>
      <c r="BI80" s="72"/>
      <c r="BJ80" s="72"/>
      <c r="BK80" s="72"/>
      <c r="BL80" s="72"/>
      <c r="BM80" s="73"/>
      <c r="BN80" s="71" t="s">
        <v>253</v>
      </c>
      <c r="BO80" s="72"/>
      <c r="BP80" s="72"/>
      <c r="BQ80" s="72"/>
      <c r="BR80" s="72"/>
      <c r="BS80" s="72"/>
      <c r="BT80" s="72"/>
      <c r="BU80" s="72"/>
      <c r="BV80" s="72"/>
      <c r="BW80" s="72"/>
      <c r="BX80" s="73"/>
      <c r="BY80" s="89" t="s">
        <v>206</v>
      </c>
      <c r="BZ80" s="90"/>
      <c r="CA80" s="90"/>
      <c r="CB80" s="90"/>
      <c r="CC80" s="90"/>
      <c r="CD80" s="90"/>
      <c r="CE80" s="90"/>
      <c r="CF80" s="90"/>
      <c r="CG80" s="90"/>
      <c r="CH80" s="90"/>
      <c r="CI80" s="90"/>
      <c r="CJ80" s="91"/>
      <c r="CK80" s="80" t="s">
        <v>59</v>
      </c>
      <c r="CL80" s="81"/>
      <c r="CM80" s="81"/>
      <c r="CN80" s="81"/>
      <c r="CO80" s="81"/>
      <c r="CP80" s="81"/>
      <c r="CQ80" s="81"/>
      <c r="CR80" s="81"/>
      <c r="CS80" s="81"/>
      <c r="CT80" s="81"/>
      <c r="CU80" s="81"/>
      <c r="CV80" s="81"/>
      <c r="CW80" s="81"/>
      <c r="CX80" s="82"/>
      <c r="CY80" s="8" t="s">
        <v>244</v>
      </c>
      <c r="CZ80" s="8" t="s">
        <v>59</v>
      </c>
      <c r="DA80" s="8"/>
      <c r="DB80" s="210"/>
      <c r="DC80" s="210"/>
      <c r="DD80" s="210"/>
      <c r="DE80" s="210"/>
      <c r="DF80" s="210"/>
      <c r="DG80" s="210"/>
      <c r="DH80" s="210"/>
      <c r="DI80" s="210"/>
      <c r="DJ80" s="210"/>
      <c r="DK80" s="210"/>
      <c r="DL80" s="210"/>
      <c r="DM80" s="210"/>
      <c r="DN80" s="210"/>
      <c r="DO80" s="210"/>
      <c r="DP80" s="210"/>
      <c r="DQ80" s="210"/>
      <c r="DR80" s="210"/>
      <c r="DS80" s="210"/>
      <c r="DT80" s="210"/>
      <c r="DU80" s="210"/>
      <c r="DV80" s="210"/>
      <c r="DW80" s="210"/>
      <c r="DX80" s="210"/>
      <c r="DY80" s="210"/>
    </row>
    <row r="81" spans="1:131" s="4" customFormat="1" ht="38.25" customHeight="1" x14ac:dyDescent="0.2">
      <c r="A81" s="128" t="s">
        <v>282</v>
      </c>
      <c r="B81" s="128"/>
      <c r="C81" s="128"/>
      <c r="D81" s="128"/>
      <c r="E81" s="128"/>
      <c r="F81" s="128"/>
      <c r="G81" s="128"/>
      <c r="H81" s="128"/>
      <c r="I81" s="71"/>
      <c r="J81" s="72"/>
      <c r="K81" s="72"/>
      <c r="L81" s="72"/>
      <c r="M81" s="72"/>
      <c r="N81" s="72"/>
      <c r="O81" s="72"/>
      <c r="P81" s="72"/>
      <c r="Q81" s="73"/>
      <c r="R81" s="71" t="s">
        <v>269</v>
      </c>
      <c r="S81" s="72"/>
      <c r="T81" s="72"/>
      <c r="U81" s="72"/>
      <c r="V81" s="72"/>
      <c r="W81" s="72"/>
      <c r="X81" s="72"/>
      <c r="Y81" s="72"/>
      <c r="Z81" s="73"/>
      <c r="AA81" s="84" t="s">
        <v>254</v>
      </c>
      <c r="AB81" s="85"/>
      <c r="AC81" s="85"/>
      <c r="AD81" s="85"/>
      <c r="AE81" s="85"/>
      <c r="AF81" s="85"/>
      <c r="AG81" s="85"/>
      <c r="AH81" s="85"/>
      <c r="AI81" s="85"/>
      <c r="AJ81" s="85"/>
      <c r="AK81" s="85"/>
      <c r="AL81" s="86"/>
      <c r="AM81" s="139">
        <v>23600000</v>
      </c>
      <c r="AN81" s="140"/>
      <c r="AO81" s="140"/>
      <c r="AP81" s="140"/>
      <c r="AQ81" s="140"/>
      <c r="AR81" s="140"/>
      <c r="AS81" s="140"/>
      <c r="AT81" s="140"/>
      <c r="AU81" s="140"/>
      <c r="AV81" s="140"/>
      <c r="AW81" s="140"/>
      <c r="AX81" s="140"/>
      <c r="AY81" s="140"/>
      <c r="AZ81" s="141"/>
      <c r="BA81" s="71" t="s">
        <v>152</v>
      </c>
      <c r="BB81" s="72"/>
      <c r="BC81" s="72"/>
      <c r="BD81" s="72"/>
      <c r="BE81" s="72"/>
      <c r="BF81" s="72"/>
      <c r="BG81" s="72"/>
      <c r="BH81" s="72"/>
      <c r="BI81" s="72"/>
      <c r="BJ81" s="72"/>
      <c r="BK81" s="72"/>
      <c r="BL81" s="72"/>
      <c r="BM81" s="73"/>
      <c r="BN81" s="71" t="s">
        <v>85</v>
      </c>
      <c r="BO81" s="72"/>
      <c r="BP81" s="72"/>
      <c r="BQ81" s="72"/>
      <c r="BR81" s="72"/>
      <c r="BS81" s="72"/>
      <c r="BT81" s="72"/>
      <c r="BU81" s="72"/>
      <c r="BV81" s="72"/>
      <c r="BW81" s="72"/>
      <c r="BX81" s="73"/>
      <c r="BY81" s="89" t="s">
        <v>207</v>
      </c>
      <c r="BZ81" s="90"/>
      <c r="CA81" s="90"/>
      <c r="CB81" s="90"/>
      <c r="CC81" s="90"/>
      <c r="CD81" s="90"/>
      <c r="CE81" s="90"/>
      <c r="CF81" s="90"/>
      <c r="CG81" s="90"/>
      <c r="CH81" s="90"/>
      <c r="CI81" s="90"/>
      <c r="CJ81" s="91"/>
      <c r="CK81" s="80" t="s">
        <v>59</v>
      </c>
      <c r="CL81" s="81"/>
      <c r="CM81" s="81"/>
      <c r="CN81" s="81"/>
      <c r="CO81" s="81"/>
      <c r="CP81" s="81"/>
      <c r="CQ81" s="81"/>
      <c r="CR81" s="81"/>
      <c r="CS81" s="81"/>
      <c r="CT81" s="81"/>
      <c r="CU81" s="81"/>
      <c r="CV81" s="81"/>
      <c r="CW81" s="81"/>
      <c r="CX81" s="82"/>
      <c r="CY81" s="8" t="s">
        <v>244</v>
      </c>
      <c r="CZ81" s="8" t="s">
        <v>243</v>
      </c>
      <c r="DA81" s="8"/>
      <c r="DB81" s="210"/>
      <c r="DC81" s="210"/>
      <c r="DD81" s="210"/>
      <c r="DE81" s="210"/>
      <c r="DF81" s="210"/>
      <c r="DG81" s="210"/>
      <c r="DH81" s="210"/>
      <c r="DI81" s="210"/>
      <c r="DJ81" s="210"/>
      <c r="DK81" s="210"/>
      <c r="DL81" s="210"/>
      <c r="DM81" s="210"/>
      <c r="DN81" s="210"/>
      <c r="DO81" s="210"/>
      <c r="DP81" s="210"/>
      <c r="DQ81" s="210"/>
      <c r="DR81" s="210"/>
      <c r="DS81" s="210"/>
      <c r="DT81" s="210"/>
      <c r="DU81" s="210"/>
      <c r="DV81" s="210"/>
      <c r="DW81" s="210"/>
      <c r="DX81" s="210"/>
      <c r="DY81" s="210"/>
    </row>
    <row r="82" spans="1:131" s="4" customFormat="1" ht="39.75" customHeight="1" x14ac:dyDescent="0.2">
      <c r="A82" s="128" t="s">
        <v>283</v>
      </c>
      <c r="B82" s="128"/>
      <c r="C82" s="128"/>
      <c r="D82" s="128"/>
      <c r="E82" s="128"/>
      <c r="F82" s="128"/>
      <c r="G82" s="128"/>
      <c r="H82" s="128"/>
      <c r="I82" s="71"/>
      <c r="J82" s="72"/>
      <c r="K82" s="72"/>
      <c r="L82" s="72"/>
      <c r="M82" s="72"/>
      <c r="N82" s="72"/>
      <c r="O82" s="72"/>
      <c r="P82" s="72"/>
      <c r="Q82" s="73"/>
      <c r="R82" s="71" t="s">
        <v>269</v>
      </c>
      <c r="S82" s="72"/>
      <c r="T82" s="72"/>
      <c r="U82" s="72"/>
      <c r="V82" s="72"/>
      <c r="W82" s="72"/>
      <c r="X82" s="72"/>
      <c r="Y82" s="72"/>
      <c r="Z82" s="73"/>
      <c r="AA82" s="84" t="s">
        <v>255</v>
      </c>
      <c r="AB82" s="85"/>
      <c r="AC82" s="85"/>
      <c r="AD82" s="85"/>
      <c r="AE82" s="85"/>
      <c r="AF82" s="85"/>
      <c r="AG82" s="85"/>
      <c r="AH82" s="85"/>
      <c r="AI82" s="85"/>
      <c r="AJ82" s="85"/>
      <c r="AK82" s="85"/>
      <c r="AL82" s="86"/>
      <c r="AM82" s="139">
        <v>15708750</v>
      </c>
      <c r="AN82" s="140"/>
      <c r="AO82" s="140"/>
      <c r="AP82" s="140"/>
      <c r="AQ82" s="140"/>
      <c r="AR82" s="140"/>
      <c r="AS82" s="140"/>
      <c r="AT82" s="140"/>
      <c r="AU82" s="140"/>
      <c r="AV82" s="140"/>
      <c r="AW82" s="140"/>
      <c r="AX82" s="140"/>
      <c r="AY82" s="140"/>
      <c r="AZ82" s="141"/>
      <c r="BA82" s="71" t="s">
        <v>85</v>
      </c>
      <c r="BB82" s="72"/>
      <c r="BC82" s="72"/>
      <c r="BD82" s="72"/>
      <c r="BE82" s="72"/>
      <c r="BF82" s="72"/>
      <c r="BG82" s="72"/>
      <c r="BH82" s="72"/>
      <c r="BI82" s="72"/>
      <c r="BJ82" s="72"/>
      <c r="BK82" s="72"/>
      <c r="BL82" s="72"/>
      <c r="BM82" s="73"/>
      <c r="BN82" s="71" t="s">
        <v>75</v>
      </c>
      <c r="BO82" s="72"/>
      <c r="BP82" s="72"/>
      <c r="BQ82" s="72"/>
      <c r="BR82" s="72"/>
      <c r="BS82" s="72"/>
      <c r="BT82" s="72"/>
      <c r="BU82" s="72"/>
      <c r="BV82" s="72"/>
      <c r="BW82" s="72"/>
      <c r="BX82" s="73"/>
      <c r="BY82" s="89" t="s">
        <v>207</v>
      </c>
      <c r="BZ82" s="90"/>
      <c r="CA82" s="90"/>
      <c r="CB82" s="90"/>
      <c r="CC82" s="90"/>
      <c r="CD82" s="90"/>
      <c r="CE82" s="90"/>
      <c r="CF82" s="90"/>
      <c r="CG82" s="90"/>
      <c r="CH82" s="90"/>
      <c r="CI82" s="90"/>
      <c r="CJ82" s="91"/>
      <c r="CK82" s="80" t="s">
        <v>59</v>
      </c>
      <c r="CL82" s="81"/>
      <c r="CM82" s="81"/>
      <c r="CN82" s="81"/>
      <c r="CO82" s="81"/>
      <c r="CP82" s="81"/>
      <c r="CQ82" s="81"/>
      <c r="CR82" s="81"/>
      <c r="CS82" s="81"/>
      <c r="CT82" s="81"/>
      <c r="CU82" s="81"/>
      <c r="CV82" s="81"/>
      <c r="CW82" s="81"/>
      <c r="CX82" s="82"/>
      <c r="CY82" s="8" t="s">
        <v>244</v>
      </c>
      <c r="CZ82" s="8" t="s">
        <v>243</v>
      </c>
      <c r="DA82" s="8"/>
      <c r="DB82" s="210"/>
      <c r="DC82" s="210"/>
      <c r="DD82" s="210"/>
      <c r="DE82" s="210"/>
      <c r="DF82" s="210"/>
      <c r="DG82" s="210"/>
      <c r="DH82" s="210"/>
      <c r="DI82" s="210"/>
      <c r="DJ82" s="210"/>
      <c r="DK82" s="210"/>
      <c r="DL82" s="210"/>
      <c r="DM82" s="210"/>
      <c r="DN82" s="210"/>
      <c r="DO82" s="210"/>
      <c r="DP82" s="210"/>
      <c r="DQ82" s="210"/>
      <c r="DR82" s="210"/>
      <c r="DS82" s="210"/>
      <c r="DT82" s="210"/>
      <c r="DU82" s="210"/>
      <c r="DV82" s="210"/>
      <c r="DW82" s="210"/>
      <c r="DX82" s="210"/>
      <c r="DY82" s="210"/>
    </row>
    <row r="83" spans="1:131" s="4" customFormat="1" ht="36.75" customHeight="1" x14ac:dyDescent="0.2">
      <c r="A83" s="70" t="s">
        <v>284</v>
      </c>
      <c r="B83" s="70"/>
      <c r="C83" s="70"/>
      <c r="D83" s="70"/>
      <c r="E83" s="70"/>
      <c r="F83" s="70"/>
      <c r="G83" s="70"/>
      <c r="H83" s="70"/>
      <c r="I83" s="71"/>
      <c r="J83" s="72"/>
      <c r="K83" s="72"/>
      <c r="L83" s="72"/>
      <c r="M83" s="72"/>
      <c r="N83" s="72"/>
      <c r="O83" s="72"/>
      <c r="P83" s="72"/>
      <c r="Q83" s="73"/>
      <c r="R83" s="71" t="s">
        <v>264</v>
      </c>
      <c r="S83" s="72"/>
      <c r="T83" s="72"/>
      <c r="U83" s="72"/>
      <c r="V83" s="72"/>
      <c r="W83" s="72"/>
      <c r="X83" s="72"/>
      <c r="Y83" s="72"/>
      <c r="Z83" s="73"/>
      <c r="AA83" s="84" t="s">
        <v>256</v>
      </c>
      <c r="AB83" s="85"/>
      <c r="AC83" s="85"/>
      <c r="AD83" s="85"/>
      <c r="AE83" s="85"/>
      <c r="AF83" s="85"/>
      <c r="AG83" s="85"/>
      <c r="AH83" s="85"/>
      <c r="AI83" s="85"/>
      <c r="AJ83" s="85"/>
      <c r="AK83" s="85"/>
      <c r="AL83" s="86"/>
      <c r="AM83" s="139">
        <v>703263</v>
      </c>
      <c r="AN83" s="140"/>
      <c r="AO83" s="140"/>
      <c r="AP83" s="140"/>
      <c r="AQ83" s="140"/>
      <c r="AR83" s="140"/>
      <c r="AS83" s="140"/>
      <c r="AT83" s="140"/>
      <c r="AU83" s="140"/>
      <c r="AV83" s="140"/>
      <c r="AW83" s="140"/>
      <c r="AX83" s="140"/>
      <c r="AY83" s="140"/>
      <c r="AZ83" s="141"/>
      <c r="BA83" s="71" t="s">
        <v>67</v>
      </c>
      <c r="BB83" s="72"/>
      <c r="BC83" s="72"/>
      <c r="BD83" s="72"/>
      <c r="BE83" s="72"/>
      <c r="BF83" s="72"/>
      <c r="BG83" s="72"/>
      <c r="BH83" s="72"/>
      <c r="BI83" s="72"/>
      <c r="BJ83" s="72"/>
      <c r="BK83" s="72"/>
      <c r="BL83" s="72"/>
      <c r="BM83" s="73"/>
      <c r="BN83" s="71" t="s">
        <v>105</v>
      </c>
      <c r="BO83" s="72"/>
      <c r="BP83" s="72"/>
      <c r="BQ83" s="72"/>
      <c r="BR83" s="72"/>
      <c r="BS83" s="72"/>
      <c r="BT83" s="72"/>
      <c r="BU83" s="72"/>
      <c r="BV83" s="72"/>
      <c r="BW83" s="72"/>
      <c r="BX83" s="73"/>
      <c r="BY83" s="89" t="s">
        <v>206</v>
      </c>
      <c r="BZ83" s="90"/>
      <c r="CA83" s="90"/>
      <c r="CB83" s="90"/>
      <c r="CC83" s="90"/>
      <c r="CD83" s="90"/>
      <c r="CE83" s="90"/>
      <c r="CF83" s="90"/>
      <c r="CG83" s="90"/>
      <c r="CH83" s="90"/>
      <c r="CI83" s="90"/>
      <c r="CJ83" s="91"/>
      <c r="CK83" s="80" t="s">
        <v>59</v>
      </c>
      <c r="CL83" s="81"/>
      <c r="CM83" s="81"/>
      <c r="CN83" s="81"/>
      <c r="CO83" s="81"/>
      <c r="CP83" s="81"/>
      <c r="CQ83" s="81"/>
      <c r="CR83" s="81"/>
      <c r="CS83" s="81"/>
      <c r="CT83" s="81"/>
      <c r="CU83" s="81"/>
      <c r="CV83" s="81"/>
      <c r="CW83" s="81"/>
      <c r="CX83" s="82"/>
      <c r="CY83" s="8" t="s">
        <v>244</v>
      </c>
      <c r="CZ83" s="8" t="s">
        <v>59</v>
      </c>
      <c r="DA83" s="8"/>
      <c r="DB83" s="210"/>
      <c r="DC83" s="210"/>
      <c r="DD83" s="210"/>
      <c r="DE83" s="210"/>
      <c r="DF83" s="210"/>
      <c r="DG83" s="210"/>
      <c r="DH83" s="210"/>
      <c r="DI83" s="210"/>
      <c r="DJ83" s="210"/>
      <c r="DK83" s="210"/>
      <c r="DL83" s="210"/>
      <c r="DM83" s="210"/>
      <c r="DN83" s="210"/>
      <c r="DO83" s="210"/>
      <c r="DP83" s="210"/>
      <c r="DQ83" s="210"/>
      <c r="DR83" s="210"/>
      <c r="DS83" s="210"/>
      <c r="DT83" s="210"/>
      <c r="DU83" s="210"/>
      <c r="DV83" s="210"/>
      <c r="DW83" s="210"/>
      <c r="DX83" s="210"/>
      <c r="DY83" s="210"/>
    </row>
    <row r="84" spans="1:131" s="4" customFormat="1" ht="34.5" customHeight="1" x14ac:dyDescent="0.2">
      <c r="A84" s="128" t="s">
        <v>285</v>
      </c>
      <c r="B84" s="128"/>
      <c r="C84" s="128"/>
      <c r="D84" s="128"/>
      <c r="E84" s="128"/>
      <c r="F84" s="128"/>
      <c r="G84" s="128"/>
      <c r="H84" s="128"/>
      <c r="I84" s="71"/>
      <c r="J84" s="72"/>
      <c r="K84" s="72"/>
      <c r="L84" s="72"/>
      <c r="M84" s="72"/>
      <c r="N84" s="72"/>
      <c r="O84" s="72"/>
      <c r="P84" s="72"/>
      <c r="Q84" s="73"/>
      <c r="R84" s="71" t="s">
        <v>270</v>
      </c>
      <c r="S84" s="72"/>
      <c r="T84" s="72"/>
      <c r="U84" s="72"/>
      <c r="V84" s="72"/>
      <c r="W84" s="72"/>
      <c r="X84" s="72"/>
      <c r="Y84" s="72"/>
      <c r="Z84" s="73"/>
      <c r="AA84" s="84" t="s">
        <v>257</v>
      </c>
      <c r="AB84" s="85"/>
      <c r="AC84" s="85"/>
      <c r="AD84" s="85"/>
      <c r="AE84" s="85"/>
      <c r="AF84" s="85"/>
      <c r="AG84" s="85"/>
      <c r="AH84" s="85"/>
      <c r="AI84" s="85"/>
      <c r="AJ84" s="85"/>
      <c r="AK84" s="85"/>
      <c r="AL84" s="86"/>
      <c r="AM84" s="139">
        <v>1761593</v>
      </c>
      <c r="AN84" s="140"/>
      <c r="AO84" s="140"/>
      <c r="AP84" s="140"/>
      <c r="AQ84" s="140"/>
      <c r="AR84" s="140"/>
      <c r="AS84" s="140"/>
      <c r="AT84" s="140"/>
      <c r="AU84" s="140"/>
      <c r="AV84" s="140"/>
      <c r="AW84" s="140"/>
      <c r="AX84" s="140"/>
      <c r="AY84" s="140"/>
      <c r="AZ84" s="141"/>
      <c r="BA84" s="71" t="s">
        <v>67</v>
      </c>
      <c r="BB84" s="72"/>
      <c r="BC84" s="72"/>
      <c r="BD84" s="72"/>
      <c r="BE84" s="72"/>
      <c r="BF84" s="72"/>
      <c r="BG84" s="72"/>
      <c r="BH84" s="72"/>
      <c r="BI84" s="72"/>
      <c r="BJ84" s="72"/>
      <c r="BK84" s="72"/>
      <c r="BL84" s="72"/>
      <c r="BM84" s="73"/>
      <c r="BN84" s="71" t="s">
        <v>64</v>
      </c>
      <c r="BO84" s="72"/>
      <c r="BP84" s="72"/>
      <c r="BQ84" s="72"/>
      <c r="BR84" s="72"/>
      <c r="BS84" s="72"/>
      <c r="BT84" s="72"/>
      <c r="BU84" s="72"/>
      <c r="BV84" s="72"/>
      <c r="BW84" s="72"/>
      <c r="BX84" s="73"/>
      <c r="BY84" s="89" t="s">
        <v>206</v>
      </c>
      <c r="BZ84" s="90"/>
      <c r="CA84" s="90"/>
      <c r="CB84" s="90"/>
      <c r="CC84" s="90"/>
      <c r="CD84" s="90"/>
      <c r="CE84" s="90"/>
      <c r="CF84" s="90"/>
      <c r="CG84" s="90"/>
      <c r="CH84" s="90"/>
      <c r="CI84" s="90"/>
      <c r="CJ84" s="91"/>
      <c r="CK84" s="80" t="s">
        <v>59</v>
      </c>
      <c r="CL84" s="81"/>
      <c r="CM84" s="81"/>
      <c r="CN84" s="81"/>
      <c r="CO84" s="81"/>
      <c r="CP84" s="81"/>
      <c r="CQ84" s="81"/>
      <c r="CR84" s="81"/>
      <c r="CS84" s="81"/>
      <c r="CT84" s="81"/>
      <c r="CU84" s="81"/>
      <c r="CV84" s="81"/>
      <c r="CW84" s="81"/>
      <c r="CX84" s="82"/>
      <c r="CY84" s="8" t="s">
        <v>244</v>
      </c>
      <c r="CZ84" s="8" t="s">
        <v>136</v>
      </c>
      <c r="DA84" s="8"/>
      <c r="DB84" s="210"/>
      <c r="DC84" s="210"/>
      <c r="DD84" s="210"/>
      <c r="DE84" s="210"/>
      <c r="DF84" s="210"/>
      <c r="DG84" s="210"/>
      <c r="DH84" s="210"/>
      <c r="DI84" s="210"/>
      <c r="DJ84" s="210"/>
      <c r="DK84" s="210"/>
      <c r="DL84" s="210"/>
      <c r="DM84" s="210"/>
      <c r="DN84" s="210"/>
      <c r="DO84" s="210"/>
      <c r="DP84" s="210"/>
      <c r="DQ84" s="210"/>
      <c r="DR84" s="210"/>
      <c r="DS84" s="210"/>
      <c r="DT84" s="210"/>
      <c r="DU84" s="210"/>
      <c r="DV84" s="210"/>
      <c r="DW84" s="210"/>
      <c r="DX84" s="210"/>
      <c r="DY84" s="210"/>
    </row>
    <row r="85" spans="1:131" s="4" customFormat="1" ht="37.5" customHeight="1" x14ac:dyDescent="0.2">
      <c r="A85" s="128" t="s">
        <v>286</v>
      </c>
      <c r="B85" s="128"/>
      <c r="C85" s="128"/>
      <c r="D85" s="128"/>
      <c r="E85" s="128"/>
      <c r="F85" s="128"/>
      <c r="G85" s="128"/>
      <c r="H85" s="128"/>
      <c r="I85" s="71"/>
      <c r="J85" s="72"/>
      <c r="K85" s="72"/>
      <c r="L85" s="72"/>
      <c r="M85" s="72"/>
      <c r="N85" s="72"/>
      <c r="O85" s="72"/>
      <c r="P85" s="72"/>
      <c r="Q85" s="73"/>
      <c r="R85" s="71" t="s">
        <v>266</v>
      </c>
      <c r="S85" s="72"/>
      <c r="T85" s="72"/>
      <c r="U85" s="72"/>
      <c r="V85" s="72"/>
      <c r="W85" s="72"/>
      <c r="X85" s="72"/>
      <c r="Y85" s="72"/>
      <c r="Z85" s="73"/>
      <c r="AA85" s="84" t="s">
        <v>258</v>
      </c>
      <c r="AB85" s="85"/>
      <c r="AC85" s="85"/>
      <c r="AD85" s="85"/>
      <c r="AE85" s="85"/>
      <c r="AF85" s="85"/>
      <c r="AG85" s="85"/>
      <c r="AH85" s="85"/>
      <c r="AI85" s="85"/>
      <c r="AJ85" s="85"/>
      <c r="AK85" s="85"/>
      <c r="AL85" s="86"/>
      <c r="AM85" s="139">
        <v>1100000</v>
      </c>
      <c r="AN85" s="140"/>
      <c r="AO85" s="140"/>
      <c r="AP85" s="140"/>
      <c r="AQ85" s="140"/>
      <c r="AR85" s="140"/>
      <c r="AS85" s="140"/>
      <c r="AT85" s="140"/>
      <c r="AU85" s="140"/>
      <c r="AV85" s="140"/>
      <c r="AW85" s="140"/>
      <c r="AX85" s="140"/>
      <c r="AY85" s="140"/>
      <c r="AZ85" s="141"/>
      <c r="BA85" s="71" t="s">
        <v>58</v>
      </c>
      <c r="BB85" s="72"/>
      <c r="BC85" s="72"/>
      <c r="BD85" s="72"/>
      <c r="BE85" s="72"/>
      <c r="BF85" s="72"/>
      <c r="BG85" s="72"/>
      <c r="BH85" s="72"/>
      <c r="BI85" s="72"/>
      <c r="BJ85" s="72"/>
      <c r="BK85" s="72"/>
      <c r="BL85" s="72"/>
      <c r="BM85" s="73"/>
      <c r="BN85" s="71" t="s">
        <v>71</v>
      </c>
      <c r="BO85" s="72"/>
      <c r="BP85" s="72"/>
      <c r="BQ85" s="72"/>
      <c r="BR85" s="72"/>
      <c r="BS85" s="72"/>
      <c r="BT85" s="72"/>
      <c r="BU85" s="72"/>
      <c r="BV85" s="72"/>
      <c r="BW85" s="72"/>
      <c r="BX85" s="73"/>
      <c r="BY85" s="89" t="s">
        <v>206</v>
      </c>
      <c r="BZ85" s="90"/>
      <c r="CA85" s="90"/>
      <c r="CB85" s="90"/>
      <c r="CC85" s="90"/>
      <c r="CD85" s="90"/>
      <c r="CE85" s="90"/>
      <c r="CF85" s="90"/>
      <c r="CG85" s="90"/>
      <c r="CH85" s="90"/>
      <c r="CI85" s="90"/>
      <c r="CJ85" s="91"/>
      <c r="CK85" s="80" t="s">
        <v>59</v>
      </c>
      <c r="CL85" s="81"/>
      <c r="CM85" s="81"/>
      <c r="CN85" s="81"/>
      <c r="CO85" s="81"/>
      <c r="CP85" s="81"/>
      <c r="CQ85" s="81"/>
      <c r="CR85" s="81"/>
      <c r="CS85" s="81"/>
      <c r="CT85" s="81"/>
      <c r="CU85" s="81"/>
      <c r="CV85" s="81"/>
      <c r="CW85" s="81"/>
      <c r="CX85" s="82"/>
      <c r="CY85" s="8" t="s">
        <v>244</v>
      </c>
      <c r="CZ85" s="8" t="s">
        <v>59</v>
      </c>
      <c r="DA85" s="8"/>
      <c r="DB85" s="210"/>
      <c r="DC85" s="210"/>
      <c r="DD85" s="210"/>
      <c r="DE85" s="210"/>
      <c r="DF85" s="210"/>
      <c r="DG85" s="210"/>
      <c r="DH85" s="210"/>
      <c r="DI85" s="210"/>
      <c r="DJ85" s="210"/>
      <c r="DK85" s="210"/>
      <c r="DL85" s="210"/>
      <c r="DM85" s="210"/>
      <c r="DN85" s="210"/>
      <c r="DO85" s="210"/>
      <c r="DP85" s="210"/>
      <c r="DQ85" s="210"/>
      <c r="DR85" s="210"/>
      <c r="DS85" s="210"/>
      <c r="DT85" s="210"/>
      <c r="DU85" s="210"/>
      <c r="DV85" s="210"/>
      <c r="DW85" s="210"/>
      <c r="DX85" s="210"/>
      <c r="DY85" s="210"/>
    </row>
    <row r="86" spans="1:131" s="4" customFormat="1" ht="37.5" customHeight="1" x14ac:dyDescent="0.2">
      <c r="A86" s="70" t="s">
        <v>287</v>
      </c>
      <c r="B86" s="70"/>
      <c r="C86" s="70"/>
      <c r="D86" s="70"/>
      <c r="E86" s="70"/>
      <c r="F86" s="70"/>
      <c r="G86" s="70"/>
      <c r="H86" s="70"/>
      <c r="I86" s="71"/>
      <c r="J86" s="72"/>
      <c r="K86" s="72"/>
      <c r="L86" s="72"/>
      <c r="M86" s="72"/>
      <c r="N86" s="72"/>
      <c r="O86" s="72"/>
      <c r="P86" s="72"/>
      <c r="Q86" s="73"/>
      <c r="R86" s="71" t="s">
        <v>271</v>
      </c>
      <c r="S86" s="72"/>
      <c r="T86" s="72"/>
      <c r="U86" s="72"/>
      <c r="V86" s="72"/>
      <c r="W86" s="72"/>
      <c r="X86" s="72"/>
      <c r="Y86" s="72"/>
      <c r="Z86" s="73"/>
      <c r="AA86" s="84" t="s">
        <v>259</v>
      </c>
      <c r="AB86" s="85"/>
      <c r="AC86" s="85"/>
      <c r="AD86" s="85"/>
      <c r="AE86" s="85"/>
      <c r="AF86" s="85"/>
      <c r="AG86" s="85"/>
      <c r="AH86" s="85"/>
      <c r="AI86" s="85"/>
      <c r="AJ86" s="85"/>
      <c r="AK86" s="85"/>
      <c r="AL86" s="86"/>
      <c r="AM86" s="139">
        <v>360000</v>
      </c>
      <c r="AN86" s="140"/>
      <c r="AO86" s="140"/>
      <c r="AP86" s="140"/>
      <c r="AQ86" s="140"/>
      <c r="AR86" s="140"/>
      <c r="AS86" s="140"/>
      <c r="AT86" s="140"/>
      <c r="AU86" s="140"/>
      <c r="AV86" s="140"/>
      <c r="AW86" s="140"/>
      <c r="AX86" s="140"/>
      <c r="AY86" s="140"/>
      <c r="AZ86" s="141"/>
      <c r="BA86" s="71" t="s">
        <v>58</v>
      </c>
      <c r="BB86" s="72"/>
      <c r="BC86" s="72"/>
      <c r="BD86" s="72"/>
      <c r="BE86" s="72"/>
      <c r="BF86" s="72"/>
      <c r="BG86" s="72"/>
      <c r="BH86" s="72"/>
      <c r="BI86" s="72"/>
      <c r="BJ86" s="72"/>
      <c r="BK86" s="72"/>
      <c r="BL86" s="72"/>
      <c r="BM86" s="73"/>
      <c r="BN86" s="71" t="s">
        <v>67</v>
      </c>
      <c r="BO86" s="72"/>
      <c r="BP86" s="72"/>
      <c r="BQ86" s="72"/>
      <c r="BR86" s="72"/>
      <c r="BS86" s="72"/>
      <c r="BT86" s="72"/>
      <c r="BU86" s="72"/>
      <c r="BV86" s="72"/>
      <c r="BW86" s="72"/>
      <c r="BX86" s="73"/>
      <c r="BY86" s="89" t="s">
        <v>206</v>
      </c>
      <c r="BZ86" s="90"/>
      <c r="CA86" s="90"/>
      <c r="CB86" s="90"/>
      <c r="CC86" s="90"/>
      <c r="CD86" s="90"/>
      <c r="CE86" s="90"/>
      <c r="CF86" s="90"/>
      <c r="CG86" s="90"/>
      <c r="CH86" s="90"/>
      <c r="CI86" s="90"/>
      <c r="CJ86" s="91"/>
      <c r="CK86" s="80" t="s">
        <v>59</v>
      </c>
      <c r="CL86" s="81"/>
      <c r="CM86" s="81"/>
      <c r="CN86" s="81"/>
      <c r="CO86" s="81"/>
      <c r="CP86" s="81"/>
      <c r="CQ86" s="81"/>
      <c r="CR86" s="81"/>
      <c r="CS86" s="81"/>
      <c r="CT86" s="81"/>
      <c r="CU86" s="81"/>
      <c r="CV86" s="81"/>
      <c r="CW86" s="81"/>
      <c r="CX86" s="82"/>
      <c r="CY86" s="8" t="s">
        <v>244</v>
      </c>
      <c r="CZ86" s="8" t="s">
        <v>59</v>
      </c>
      <c r="DA86" s="8"/>
      <c r="DB86" s="210"/>
      <c r="DC86" s="210"/>
      <c r="DD86" s="210"/>
      <c r="DE86" s="210"/>
      <c r="DF86" s="210"/>
      <c r="DG86" s="210"/>
      <c r="DH86" s="210"/>
      <c r="DI86" s="210"/>
      <c r="DJ86" s="210"/>
      <c r="DK86" s="210"/>
      <c r="DL86" s="210"/>
      <c r="DM86" s="210"/>
      <c r="DN86" s="210"/>
      <c r="DO86" s="210"/>
      <c r="DP86" s="210"/>
      <c r="DQ86" s="210"/>
      <c r="DR86" s="210"/>
      <c r="DS86" s="210"/>
      <c r="DT86" s="210"/>
      <c r="DU86" s="210"/>
      <c r="DV86" s="210"/>
      <c r="DW86" s="210"/>
      <c r="DX86" s="210"/>
      <c r="DY86" s="210"/>
    </row>
    <row r="87" spans="1:131" s="4" customFormat="1" ht="63.75" customHeight="1" x14ac:dyDescent="0.2">
      <c r="A87" s="128" t="s">
        <v>288</v>
      </c>
      <c r="B87" s="128"/>
      <c r="C87" s="128"/>
      <c r="D87" s="128"/>
      <c r="E87" s="128"/>
      <c r="F87" s="128"/>
      <c r="G87" s="128"/>
      <c r="H87" s="128"/>
      <c r="I87" s="71"/>
      <c r="J87" s="72"/>
      <c r="K87" s="72"/>
      <c r="L87" s="72"/>
      <c r="M87" s="72"/>
      <c r="N87" s="72"/>
      <c r="O87" s="72"/>
      <c r="P87" s="72"/>
      <c r="Q87" s="73"/>
      <c r="R87" s="71" t="s">
        <v>266</v>
      </c>
      <c r="S87" s="72"/>
      <c r="T87" s="72"/>
      <c r="U87" s="72"/>
      <c r="V87" s="72"/>
      <c r="W87" s="72"/>
      <c r="X87" s="72"/>
      <c r="Y87" s="72"/>
      <c r="Z87" s="73"/>
      <c r="AA87" s="84" t="s">
        <v>260</v>
      </c>
      <c r="AB87" s="85"/>
      <c r="AC87" s="85"/>
      <c r="AD87" s="85"/>
      <c r="AE87" s="85"/>
      <c r="AF87" s="85"/>
      <c r="AG87" s="85"/>
      <c r="AH87" s="85"/>
      <c r="AI87" s="85"/>
      <c r="AJ87" s="85"/>
      <c r="AK87" s="85"/>
      <c r="AL87" s="86"/>
      <c r="AM87" s="139">
        <v>2714000</v>
      </c>
      <c r="AN87" s="140"/>
      <c r="AO87" s="140"/>
      <c r="AP87" s="140"/>
      <c r="AQ87" s="140"/>
      <c r="AR87" s="140"/>
      <c r="AS87" s="140"/>
      <c r="AT87" s="140"/>
      <c r="AU87" s="140"/>
      <c r="AV87" s="140"/>
      <c r="AW87" s="140"/>
      <c r="AX87" s="140"/>
      <c r="AY87" s="140"/>
      <c r="AZ87" s="141"/>
      <c r="BA87" s="71" t="s">
        <v>72</v>
      </c>
      <c r="BB87" s="72"/>
      <c r="BC87" s="72"/>
      <c r="BD87" s="72"/>
      <c r="BE87" s="72"/>
      <c r="BF87" s="72"/>
      <c r="BG87" s="72"/>
      <c r="BH87" s="72"/>
      <c r="BI87" s="72"/>
      <c r="BJ87" s="72"/>
      <c r="BK87" s="72"/>
      <c r="BL87" s="72"/>
      <c r="BM87" s="73"/>
      <c r="BN87" s="71" t="s">
        <v>74</v>
      </c>
      <c r="BO87" s="72"/>
      <c r="BP87" s="72"/>
      <c r="BQ87" s="72"/>
      <c r="BR87" s="72"/>
      <c r="BS87" s="72"/>
      <c r="BT87" s="72"/>
      <c r="BU87" s="72"/>
      <c r="BV87" s="72"/>
      <c r="BW87" s="72"/>
      <c r="BX87" s="73"/>
      <c r="BY87" s="89" t="s">
        <v>206</v>
      </c>
      <c r="BZ87" s="90"/>
      <c r="CA87" s="90"/>
      <c r="CB87" s="90"/>
      <c r="CC87" s="90"/>
      <c r="CD87" s="90"/>
      <c r="CE87" s="90"/>
      <c r="CF87" s="90"/>
      <c r="CG87" s="90"/>
      <c r="CH87" s="90"/>
      <c r="CI87" s="90"/>
      <c r="CJ87" s="91"/>
      <c r="CK87" s="80" t="s">
        <v>59</v>
      </c>
      <c r="CL87" s="81"/>
      <c r="CM87" s="81"/>
      <c r="CN87" s="81"/>
      <c r="CO87" s="81"/>
      <c r="CP87" s="81"/>
      <c r="CQ87" s="81"/>
      <c r="CR87" s="81"/>
      <c r="CS87" s="81"/>
      <c r="CT87" s="81"/>
      <c r="CU87" s="81"/>
      <c r="CV87" s="81"/>
      <c r="CW87" s="81"/>
      <c r="CX87" s="82"/>
      <c r="CY87" s="8" t="s">
        <v>244</v>
      </c>
      <c r="CZ87" s="8" t="s">
        <v>59</v>
      </c>
      <c r="DA87" s="8"/>
      <c r="DB87" s="210"/>
      <c r="DC87" s="210"/>
      <c r="DD87" s="210"/>
      <c r="DE87" s="210"/>
      <c r="DF87" s="210"/>
      <c r="DG87" s="210"/>
      <c r="DH87" s="210"/>
      <c r="DI87" s="210"/>
      <c r="DJ87" s="210"/>
      <c r="DK87" s="210"/>
      <c r="DL87" s="210"/>
      <c r="DM87" s="210"/>
      <c r="DN87" s="210"/>
      <c r="DO87" s="210"/>
      <c r="DP87" s="210"/>
      <c r="DQ87" s="210"/>
      <c r="DR87" s="210"/>
      <c r="DS87" s="210"/>
      <c r="DT87" s="210"/>
      <c r="DU87" s="210"/>
      <c r="DV87" s="210"/>
      <c r="DW87" s="210"/>
      <c r="DX87" s="210"/>
      <c r="DY87" s="210"/>
    </row>
    <row r="88" spans="1:131" s="4" customFormat="1" ht="75.75" customHeight="1" x14ac:dyDescent="0.2">
      <c r="A88" s="128" t="s">
        <v>289</v>
      </c>
      <c r="B88" s="128"/>
      <c r="C88" s="128"/>
      <c r="D88" s="128"/>
      <c r="E88" s="128"/>
      <c r="F88" s="128"/>
      <c r="G88" s="128"/>
      <c r="H88" s="128"/>
      <c r="I88" s="71"/>
      <c r="J88" s="72"/>
      <c r="K88" s="72"/>
      <c r="L88" s="72"/>
      <c r="M88" s="72"/>
      <c r="N88" s="72"/>
      <c r="O88" s="72"/>
      <c r="P88" s="72"/>
      <c r="Q88" s="73"/>
      <c r="R88" s="71" t="s">
        <v>266</v>
      </c>
      <c r="S88" s="72"/>
      <c r="T88" s="72"/>
      <c r="U88" s="72"/>
      <c r="V88" s="72"/>
      <c r="W88" s="72"/>
      <c r="X88" s="72"/>
      <c r="Y88" s="72"/>
      <c r="Z88" s="73"/>
      <c r="AA88" s="84" t="s">
        <v>261</v>
      </c>
      <c r="AB88" s="85"/>
      <c r="AC88" s="85"/>
      <c r="AD88" s="85"/>
      <c r="AE88" s="85"/>
      <c r="AF88" s="85"/>
      <c r="AG88" s="85"/>
      <c r="AH88" s="85"/>
      <c r="AI88" s="85"/>
      <c r="AJ88" s="85"/>
      <c r="AK88" s="85"/>
      <c r="AL88" s="86"/>
      <c r="AM88" s="139">
        <v>1416000</v>
      </c>
      <c r="AN88" s="140"/>
      <c r="AO88" s="140"/>
      <c r="AP88" s="140"/>
      <c r="AQ88" s="140"/>
      <c r="AR88" s="140"/>
      <c r="AS88" s="140"/>
      <c r="AT88" s="140"/>
      <c r="AU88" s="140"/>
      <c r="AV88" s="140"/>
      <c r="AW88" s="140"/>
      <c r="AX88" s="140"/>
      <c r="AY88" s="140"/>
      <c r="AZ88" s="141"/>
      <c r="BA88" s="71" t="s">
        <v>105</v>
      </c>
      <c r="BB88" s="72"/>
      <c r="BC88" s="72"/>
      <c r="BD88" s="72"/>
      <c r="BE88" s="72"/>
      <c r="BF88" s="72"/>
      <c r="BG88" s="72"/>
      <c r="BH88" s="72"/>
      <c r="BI88" s="72"/>
      <c r="BJ88" s="72"/>
      <c r="BK88" s="72"/>
      <c r="BL88" s="72"/>
      <c r="BM88" s="73"/>
      <c r="BN88" s="71" t="s">
        <v>152</v>
      </c>
      <c r="BO88" s="72"/>
      <c r="BP88" s="72"/>
      <c r="BQ88" s="72"/>
      <c r="BR88" s="72"/>
      <c r="BS88" s="72"/>
      <c r="BT88" s="72"/>
      <c r="BU88" s="72"/>
      <c r="BV88" s="72"/>
      <c r="BW88" s="72"/>
      <c r="BX88" s="73"/>
      <c r="BY88" s="89" t="s">
        <v>206</v>
      </c>
      <c r="BZ88" s="90"/>
      <c r="CA88" s="90"/>
      <c r="CB88" s="90"/>
      <c r="CC88" s="90"/>
      <c r="CD88" s="90"/>
      <c r="CE88" s="90"/>
      <c r="CF88" s="90"/>
      <c r="CG88" s="90"/>
      <c r="CH88" s="90"/>
      <c r="CI88" s="90"/>
      <c r="CJ88" s="91"/>
      <c r="CK88" s="80" t="s">
        <v>59</v>
      </c>
      <c r="CL88" s="81"/>
      <c r="CM88" s="81"/>
      <c r="CN88" s="81"/>
      <c r="CO88" s="81"/>
      <c r="CP88" s="81"/>
      <c r="CQ88" s="81"/>
      <c r="CR88" s="81"/>
      <c r="CS88" s="81"/>
      <c r="CT88" s="81"/>
      <c r="CU88" s="81"/>
      <c r="CV88" s="81"/>
      <c r="CW88" s="81"/>
      <c r="CX88" s="82"/>
      <c r="CY88" s="8" t="s">
        <v>244</v>
      </c>
      <c r="CZ88" s="8" t="s">
        <v>59</v>
      </c>
      <c r="DA88" s="8"/>
      <c r="DB88" s="210"/>
      <c r="DC88" s="210"/>
      <c r="DD88" s="210"/>
      <c r="DE88" s="210"/>
      <c r="DF88" s="210"/>
      <c r="DG88" s="210"/>
      <c r="DH88" s="210"/>
      <c r="DI88" s="210"/>
      <c r="DJ88" s="210"/>
      <c r="DK88" s="210"/>
      <c r="DL88" s="210"/>
      <c r="DM88" s="210"/>
      <c r="DN88" s="210"/>
      <c r="DO88" s="210"/>
      <c r="DP88" s="210"/>
      <c r="DQ88" s="210"/>
      <c r="DR88" s="210"/>
      <c r="DS88" s="210"/>
      <c r="DT88" s="210"/>
      <c r="DU88" s="210"/>
      <c r="DV88" s="210"/>
      <c r="DW88" s="210"/>
      <c r="DX88" s="210"/>
      <c r="DY88" s="210"/>
    </row>
    <row r="89" spans="1:131" s="4" customFormat="1" ht="75.75" customHeight="1" x14ac:dyDescent="0.2">
      <c r="A89" s="70" t="s">
        <v>290</v>
      </c>
      <c r="B89" s="70"/>
      <c r="C89" s="70"/>
      <c r="D89" s="70"/>
      <c r="E89" s="70"/>
      <c r="F89" s="70"/>
      <c r="G89" s="70"/>
      <c r="H89" s="70"/>
      <c r="I89" s="71"/>
      <c r="J89" s="72"/>
      <c r="K89" s="72"/>
      <c r="L89" s="72"/>
      <c r="M89" s="72"/>
      <c r="N89" s="72"/>
      <c r="O89" s="72"/>
      <c r="P89" s="72"/>
      <c r="Q89" s="73"/>
      <c r="R89" s="71" t="s">
        <v>266</v>
      </c>
      <c r="S89" s="72"/>
      <c r="T89" s="72"/>
      <c r="U89" s="72"/>
      <c r="V89" s="72"/>
      <c r="W89" s="72"/>
      <c r="X89" s="72"/>
      <c r="Y89" s="72"/>
      <c r="Z89" s="73"/>
      <c r="AA89" s="84" t="s">
        <v>262</v>
      </c>
      <c r="AB89" s="85"/>
      <c r="AC89" s="85"/>
      <c r="AD89" s="85"/>
      <c r="AE89" s="85"/>
      <c r="AF89" s="85"/>
      <c r="AG89" s="85"/>
      <c r="AH89" s="85"/>
      <c r="AI89" s="85"/>
      <c r="AJ89" s="85"/>
      <c r="AK89" s="85"/>
      <c r="AL89" s="86"/>
      <c r="AM89" s="139">
        <v>1062000</v>
      </c>
      <c r="AN89" s="140"/>
      <c r="AO89" s="140"/>
      <c r="AP89" s="140"/>
      <c r="AQ89" s="140"/>
      <c r="AR89" s="140"/>
      <c r="AS89" s="140"/>
      <c r="AT89" s="140"/>
      <c r="AU89" s="140"/>
      <c r="AV89" s="140"/>
      <c r="AW89" s="140"/>
      <c r="AX89" s="140"/>
      <c r="AY89" s="140"/>
      <c r="AZ89" s="141"/>
      <c r="BA89" s="71" t="s">
        <v>71</v>
      </c>
      <c r="BB89" s="72"/>
      <c r="BC89" s="72"/>
      <c r="BD89" s="72"/>
      <c r="BE89" s="72"/>
      <c r="BF89" s="72"/>
      <c r="BG89" s="72"/>
      <c r="BH89" s="72"/>
      <c r="BI89" s="72"/>
      <c r="BJ89" s="72"/>
      <c r="BK89" s="72"/>
      <c r="BL89" s="72"/>
      <c r="BM89" s="73"/>
      <c r="BN89" s="71" t="s">
        <v>73</v>
      </c>
      <c r="BO89" s="72"/>
      <c r="BP89" s="72"/>
      <c r="BQ89" s="72"/>
      <c r="BR89" s="72"/>
      <c r="BS89" s="72"/>
      <c r="BT89" s="72"/>
      <c r="BU89" s="72"/>
      <c r="BV89" s="72"/>
      <c r="BW89" s="72"/>
      <c r="BX89" s="73"/>
      <c r="BY89" s="89" t="s">
        <v>206</v>
      </c>
      <c r="BZ89" s="90"/>
      <c r="CA89" s="90"/>
      <c r="CB89" s="90"/>
      <c r="CC89" s="90"/>
      <c r="CD89" s="90"/>
      <c r="CE89" s="90"/>
      <c r="CF89" s="90"/>
      <c r="CG89" s="90"/>
      <c r="CH89" s="90"/>
      <c r="CI89" s="90"/>
      <c r="CJ89" s="91"/>
      <c r="CK89" s="80" t="s">
        <v>59</v>
      </c>
      <c r="CL89" s="81"/>
      <c r="CM89" s="81"/>
      <c r="CN89" s="81"/>
      <c r="CO89" s="81"/>
      <c r="CP89" s="81"/>
      <c r="CQ89" s="81"/>
      <c r="CR89" s="81"/>
      <c r="CS89" s="81"/>
      <c r="CT89" s="81"/>
      <c r="CU89" s="81"/>
      <c r="CV89" s="81"/>
      <c r="CW89" s="81"/>
      <c r="CX89" s="82"/>
      <c r="CY89" s="8" t="s">
        <v>244</v>
      </c>
      <c r="CZ89" s="8" t="s">
        <v>59</v>
      </c>
      <c r="DA89" s="8"/>
      <c r="DB89" s="210"/>
      <c r="DC89" s="210"/>
      <c r="DD89" s="210"/>
      <c r="DE89" s="210"/>
      <c r="DF89" s="210"/>
      <c r="DG89" s="210"/>
      <c r="DH89" s="210"/>
      <c r="DI89" s="210"/>
      <c r="DJ89" s="210"/>
      <c r="DK89" s="210"/>
      <c r="DL89" s="210"/>
      <c r="DM89" s="210"/>
      <c r="DN89" s="210"/>
      <c r="DO89" s="210"/>
      <c r="DP89" s="210"/>
      <c r="DQ89" s="210"/>
      <c r="DR89" s="210"/>
      <c r="DS89" s="210"/>
      <c r="DT89" s="210"/>
      <c r="DU89" s="210"/>
      <c r="DV89" s="210"/>
      <c r="DW89" s="210"/>
      <c r="DX89" s="210"/>
      <c r="DY89" s="210"/>
    </row>
    <row r="90" spans="1:131" s="4" customFormat="1" ht="64.5" customHeight="1" x14ac:dyDescent="0.2">
      <c r="A90" s="128" t="s">
        <v>291</v>
      </c>
      <c r="B90" s="128"/>
      <c r="C90" s="128"/>
      <c r="D90" s="128"/>
      <c r="E90" s="128"/>
      <c r="F90" s="128"/>
      <c r="G90" s="128"/>
      <c r="H90" s="128"/>
      <c r="I90" s="71"/>
      <c r="J90" s="72"/>
      <c r="K90" s="72"/>
      <c r="L90" s="72"/>
      <c r="M90" s="72"/>
      <c r="N90" s="72"/>
      <c r="O90" s="72"/>
      <c r="P90" s="72"/>
      <c r="Q90" s="73"/>
      <c r="R90" s="71" t="s">
        <v>266</v>
      </c>
      <c r="S90" s="72"/>
      <c r="T90" s="72"/>
      <c r="U90" s="72"/>
      <c r="V90" s="72"/>
      <c r="W90" s="72"/>
      <c r="X90" s="72"/>
      <c r="Y90" s="72"/>
      <c r="Z90" s="73"/>
      <c r="AA90" s="84" t="s">
        <v>263</v>
      </c>
      <c r="AB90" s="85"/>
      <c r="AC90" s="85"/>
      <c r="AD90" s="85"/>
      <c r="AE90" s="85"/>
      <c r="AF90" s="85"/>
      <c r="AG90" s="85"/>
      <c r="AH90" s="85"/>
      <c r="AI90" s="85"/>
      <c r="AJ90" s="85"/>
      <c r="AK90" s="85"/>
      <c r="AL90" s="86"/>
      <c r="AM90" s="139">
        <v>3304000</v>
      </c>
      <c r="AN90" s="140"/>
      <c r="AO90" s="140"/>
      <c r="AP90" s="140"/>
      <c r="AQ90" s="140"/>
      <c r="AR90" s="140"/>
      <c r="AS90" s="140"/>
      <c r="AT90" s="140"/>
      <c r="AU90" s="140"/>
      <c r="AV90" s="140"/>
      <c r="AW90" s="140"/>
      <c r="AX90" s="140"/>
      <c r="AY90" s="140"/>
      <c r="AZ90" s="141"/>
      <c r="BA90" s="71" t="s">
        <v>152</v>
      </c>
      <c r="BB90" s="72"/>
      <c r="BC90" s="72"/>
      <c r="BD90" s="72"/>
      <c r="BE90" s="72"/>
      <c r="BF90" s="72"/>
      <c r="BG90" s="72"/>
      <c r="BH90" s="72"/>
      <c r="BI90" s="72"/>
      <c r="BJ90" s="72"/>
      <c r="BK90" s="72"/>
      <c r="BL90" s="72"/>
      <c r="BM90" s="73"/>
      <c r="BN90" s="71" t="s">
        <v>85</v>
      </c>
      <c r="BO90" s="72"/>
      <c r="BP90" s="72"/>
      <c r="BQ90" s="72"/>
      <c r="BR90" s="72"/>
      <c r="BS90" s="72"/>
      <c r="BT90" s="72"/>
      <c r="BU90" s="72"/>
      <c r="BV90" s="72"/>
      <c r="BW90" s="72"/>
      <c r="BX90" s="73"/>
      <c r="BY90" s="89" t="s">
        <v>206</v>
      </c>
      <c r="BZ90" s="90"/>
      <c r="CA90" s="90"/>
      <c r="CB90" s="90"/>
      <c r="CC90" s="90"/>
      <c r="CD90" s="90"/>
      <c r="CE90" s="90"/>
      <c r="CF90" s="90"/>
      <c r="CG90" s="90"/>
      <c r="CH90" s="90"/>
      <c r="CI90" s="90"/>
      <c r="CJ90" s="91"/>
      <c r="CK90" s="80" t="s">
        <v>59</v>
      </c>
      <c r="CL90" s="81"/>
      <c r="CM90" s="81"/>
      <c r="CN90" s="81"/>
      <c r="CO90" s="81"/>
      <c r="CP90" s="81"/>
      <c r="CQ90" s="81"/>
      <c r="CR90" s="81"/>
      <c r="CS90" s="81"/>
      <c r="CT90" s="81"/>
      <c r="CU90" s="81"/>
      <c r="CV90" s="81"/>
      <c r="CW90" s="81"/>
      <c r="CX90" s="82"/>
      <c r="CY90" s="8" t="s">
        <v>244</v>
      </c>
      <c r="CZ90" s="8" t="s">
        <v>59</v>
      </c>
      <c r="DA90" s="8"/>
      <c r="DB90" s="210"/>
      <c r="DC90" s="210"/>
      <c r="DD90" s="210"/>
      <c r="DE90" s="210"/>
      <c r="DF90" s="210"/>
      <c r="DG90" s="210"/>
      <c r="DH90" s="210"/>
      <c r="DI90" s="210"/>
      <c r="DJ90" s="210"/>
      <c r="DK90" s="210"/>
      <c r="DL90" s="210"/>
      <c r="DM90" s="210"/>
      <c r="DN90" s="210"/>
      <c r="DO90" s="210"/>
      <c r="DP90" s="210"/>
      <c r="DQ90" s="210"/>
      <c r="DR90" s="210"/>
      <c r="DS90" s="210"/>
      <c r="DT90" s="210"/>
      <c r="DU90" s="210"/>
      <c r="DV90" s="210"/>
      <c r="DW90" s="210"/>
      <c r="DX90" s="210"/>
      <c r="DY90" s="210"/>
    </row>
    <row r="91" spans="1:131" s="4" customFormat="1" ht="75.75" customHeight="1" x14ac:dyDescent="0.2">
      <c r="A91" s="186" t="s">
        <v>293</v>
      </c>
      <c r="B91" s="186"/>
      <c r="C91" s="186"/>
      <c r="D91" s="186"/>
      <c r="E91" s="186"/>
      <c r="F91" s="186"/>
      <c r="G91" s="186"/>
      <c r="H91" s="186"/>
      <c r="I91" s="177" t="s">
        <v>297</v>
      </c>
      <c r="J91" s="178"/>
      <c r="K91" s="178"/>
      <c r="L91" s="178"/>
      <c r="M91" s="178"/>
      <c r="N91" s="178"/>
      <c r="O91" s="178"/>
      <c r="P91" s="178"/>
      <c r="Q91" s="179"/>
      <c r="R91" s="177" t="s">
        <v>292</v>
      </c>
      <c r="S91" s="178"/>
      <c r="T91" s="178"/>
      <c r="U91" s="178"/>
      <c r="V91" s="178"/>
      <c r="W91" s="178"/>
      <c r="X91" s="178"/>
      <c r="Y91" s="178"/>
      <c r="Z91" s="179"/>
      <c r="AA91" s="174" t="s">
        <v>272</v>
      </c>
      <c r="AB91" s="175"/>
      <c r="AC91" s="175"/>
      <c r="AD91" s="175"/>
      <c r="AE91" s="175"/>
      <c r="AF91" s="175"/>
      <c r="AG91" s="175"/>
      <c r="AH91" s="175"/>
      <c r="AI91" s="175"/>
      <c r="AJ91" s="175"/>
      <c r="AK91" s="175"/>
      <c r="AL91" s="176"/>
      <c r="AM91" s="183">
        <v>500000</v>
      </c>
      <c r="AN91" s="184"/>
      <c r="AO91" s="184"/>
      <c r="AP91" s="184"/>
      <c r="AQ91" s="184"/>
      <c r="AR91" s="184"/>
      <c r="AS91" s="184"/>
      <c r="AT91" s="184"/>
      <c r="AU91" s="184"/>
      <c r="AV91" s="184"/>
      <c r="AW91" s="184"/>
      <c r="AX91" s="184"/>
      <c r="AY91" s="184"/>
      <c r="AZ91" s="185"/>
      <c r="BA91" s="177" t="s">
        <v>57</v>
      </c>
      <c r="BB91" s="178"/>
      <c r="BC91" s="178"/>
      <c r="BD91" s="178"/>
      <c r="BE91" s="178"/>
      <c r="BF91" s="178"/>
      <c r="BG91" s="178"/>
      <c r="BH91" s="178"/>
      <c r="BI91" s="178"/>
      <c r="BJ91" s="178"/>
      <c r="BK91" s="178"/>
      <c r="BL91" s="178"/>
      <c r="BM91" s="179"/>
      <c r="BN91" s="177" t="s">
        <v>64</v>
      </c>
      <c r="BO91" s="178"/>
      <c r="BP91" s="178"/>
      <c r="BQ91" s="178"/>
      <c r="BR91" s="178"/>
      <c r="BS91" s="178"/>
      <c r="BT91" s="178"/>
      <c r="BU91" s="178"/>
      <c r="BV91" s="178"/>
      <c r="BW91" s="178"/>
      <c r="BX91" s="179"/>
      <c r="BY91" s="165" t="s">
        <v>231</v>
      </c>
      <c r="BZ91" s="166"/>
      <c r="CA91" s="166"/>
      <c r="CB91" s="166"/>
      <c r="CC91" s="166"/>
      <c r="CD91" s="166"/>
      <c r="CE91" s="166"/>
      <c r="CF91" s="166"/>
      <c r="CG91" s="166"/>
      <c r="CH91" s="166"/>
      <c r="CI91" s="166"/>
      <c r="CJ91" s="167"/>
      <c r="CK91" s="180" t="s">
        <v>59</v>
      </c>
      <c r="CL91" s="181"/>
      <c r="CM91" s="181"/>
      <c r="CN91" s="181"/>
      <c r="CO91" s="181"/>
      <c r="CP91" s="181"/>
      <c r="CQ91" s="181"/>
      <c r="CR91" s="181"/>
      <c r="CS91" s="181"/>
      <c r="CT91" s="181"/>
      <c r="CU91" s="181"/>
      <c r="CV91" s="181"/>
      <c r="CW91" s="181"/>
      <c r="CX91" s="182"/>
      <c r="CY91" s="15" t="s">
        <v>273</v>
      </c>
      <c r="CZ91" s="15" t="s">
        <v>59</v>
      </c>
      <c r="DA91" s="26">
        <v>42753</v>
      </c>
      <c r="DB91" s="168">
        <v>42758</v>
      </c>
      <c r="DC91" s="169"/>
      <c r="DD91" s="169"/>
      <c r="DE91" s="169"/>
      <c r="DF91" s="169"/>
      <c r="DG91" s="169"/>
      <c r="DH91" s="169"/>
      <c r="DI91" s="169"/>
      <c r="DJ91" s="169"/>
      <c r="DK91" s="169"/>
      <c r="DL91" s="169"/>
      <c r="DM91" s="169"/>
      <c r="DN91" s="169"/>
      <c r="DO91" s="168">
        <v>42766</v>
      </c>
      <c r="DP91" s="169"/>
      <c r="DQ91" s="169"/>
      <c r="DR91" s="169"/>
      <c r="DS91" s="169"/>
      <c r="DT91" s="169"/>
      <c r="DU91" s="169"/>
      <c r="DV91" s="169"/>
      <c r="DW91" s="169"/>
      <c r="DX91" s="169"/>
      <c r="DY91" s="169"/>
      <c r="DZ91" s="27"/>
      <c r="EA91" s="27" t="s">
        <v>315</v>
      </c>
    </row>
    <row r="92" spans="1:131" s="4" customFormat="1" ht="84" customHeight="1" x14ac:dyDescent="0.2">
      <c r="A92" s="70" t="s">
        <v>301</v>
      </c>
      <c r="B92" s="70"/>
      <c r="C92" s="70"/>
      <c r="D92" s="70"/>
      <c r="E92" s="70"/>
      <c r="F92" s="70"/>
      <c r="G92" s="70"/>
      <c r="H92" s="70"/>
      <c r="I92" s="71"/>
      <c r="J92" s="72"/>
      <c r="K92" s="72"/>
      <c r="L92" s="72"/>
      <c r="M92" s="72"/>
      <c r="N92" s="72"/>
      <c r="O92" s="72"/>
      <c r="P92" s="72"/>
      <c r="Q92" s="73"/>
      <c r="R92" s="71" t="s">
        <v>295</v>
      </c>
      <c r="S92" s="72"/>
      <c r="T92" s="72"/>
      <c r="U92" s="72"/>
      <c r="V92" s="72"/>
      <c r="W92" s="72"/>
      <c r="X92" s="72"/>
      <c r="Y92" s="72"/>
      <c r="Z92" s="73"/>
      <c r="AA92" s="84" t="s">
        <v>294</v>
      </c>
      <c r="AB92" s="85"/>
      <c r="AC92" s="85"/>
      <c r="AD92" s="85"/>
      <c r="AE92" s="85"/>
      <c r="AF92" s="85"/>
      <c r="AG92" s="85"/>
      <c r="AH92" s="85"/>
      <c r="AI92" s="85"/>
      <c r="AJ92" s="85"/>
      <c r="AK92" s="85"/>
      <c r="AL92" s="86"/>
      <c r="AM92" s="139">
        <v>500000</v>
      </c>
      <c r="AN92" s="140"/>
      <c r="AO92" s="140"/>
      <c r="AP92" s="140"/>
      <c r="AQ92" s="140"/>
      <c r="AR92" s="140"/>
      <c r="AS92" s="140"/>
      <c r="AT92" s="140"/>
      <c r="AU92" s="140"/>
      <c r="AV92" s="140"/>
      <c r="AW92" s="140"/>
      <c r="AX92" s="140"/>
      <c r="AY92" s="140"/>
      <c r="AZ92" s="141"/>
      <c r="BA92" s="71" t="s">
        <v>71</v>
      </c>
      <c r="BB92" s="72"/>
      <c r="BC92" s="72"/>
      <c r="BD92" s="72"/>
      <c r="BE92" s="72"/>
      <c r="BF92" s="72"/>
      <c r="BG92" s="72"/>
      <c r="BH92" s="72"/>
      <c r="BI92" s="72"/>
      <c r="BJ92" s="72"/>
      <c r="BK92" s="72"/>
      <c r="BL92" s="72"/>
      <c r="BM92" s="73"/>
      <c r="BN92" s="71" t="s">
        <v>64</v>
      </c>
      <c r="BO92" s="72"/>
      <c r="BP92" s="72"/>
      <c r="BQ92" s="72"/>
      <c r="BR92" s="72"/>
      <c r="BS92" s="72"/>
      <c r="BT92" s="72"/>
      <c r="BU92" s="72"/>
      <c r="BV92" s="72"/>
      <c r="BW92" s="72"/>
      <c r="BX92" s="73"/>
      <c r="BY92" s="89" t="s">
        <v>206</v>
      </c>
      <c r="BZ92" s="90"/>
      <c r="CA92" s="90"/>
      <c r="CB92" s="90"/>
      <c r="CC92" s="90"/>
      <c r="CD92" s="90"/>
      <c r="CE92" s="90"/>
      <c r="CF92" s="90"/>
      <c r="CG92" s="90"/>
      <c r="CH92" s="90"/>
      <c r="CI92" s="90"/>
      <c r="CJ92" s="91"/>
      <c r="CK92" s="80" t="s">
        <v>120</v>
      </c>
      <c r="CL92" s="81"/>
      <c r="CM92" s="81"/>
      <c r="CN92" s="81"/>
      <c r="CO92" s="81"/>
      <c r="CP92" s="81"/>
      <c r="CQ92" s="81"/>
      <c r="CR92" s="81"/>
      <c r="CS92" s="81"/>
      <c r="CT92" s="81"/>
      <c r="CU92" s="81"/>
      <c r="CV92" s="81"/>
      <c r="CW92" s="81"/>
      <c r="CX92" s="82"/>
      <c r="CY92" s="8" t="s">
        <v>273</v>
      </c>
      <c r="CZ92" s="8" t="s">
        <v>59</v>
      </c>
      <c r="DA92" s="8"/>
      <c r="DB92" s="210"/>
      <c r="DC92" s="210"/>
      <c r="DD92" s="210"/>
      <c r="DE92" s="210"/>
      <c r="DF92" s="210"/>
      <c r="DG92" s="210"/>
      <c r="DH92" s="210"/>
      <c r="DI92" s="210"/>
      <c r="DJ92" s="210"/>
      <c r="DK92" s="210"/>
      <c r="DL92" s="210"/>
      <c r="DM92" s="210"/>
      <c r="DN92" s="210"/>
      <c r="DO92" s="210"/>
      <c r="DP92" s="210"/>
      <c r="DQ92" s="210"/>
      <c r="DR92" s="210"/>
      <c r="DS92" s="210"/>
      <c r="DT92" s="210"/>
      <c r="DU92" s="210"/>
      <c r="DV92" s="210"/>
      <c r="DW92" s="210"/>
      <c r="DX92" s="210"/>
      <c r="DY92" s="210"/>
    </row>
    <row r="93" spans="1:131" x14ac:dyDescent="0.2">
      <c r="DA93" s="8"/>
      <c r="DB93" s="210"/>
      <c r="DC93" s="210"/>
      <c r="DD93" s="210"/>
      <c r="DE93" s="210"/>
      <c r="DF93" s="210"/>
      <c r="DG93" s="210"/>
      <c r="DH93" s="210"/>
      <c r="DI93" s="210"/>
      <c r="DJ93" s="210"/>
      <c r="DK93" s="210"/>
      <c r="DL93" s="210"/>
      <c r="DM93" s="210"/>
      <c r="DN93" s="210"/>
      <c r="DO93" s="210"/>
      <c r="DP93" s="210"/>
      <c r="DQ93" s="210"/>
      <c r="DR93" s="210"/>
      <c r="DS93" s="210"/>
      <c r="DT93" s="210"/>
      <c r="DU93" s="210"/>
      <c r="DV93" s="210"/>
      <c r="DW93" s="210"/>
      <c r="DX93" s="210"/>
      <c r="DY93" s="210"/>
    </row>
    <row r="94" spans="1:131" x14ac:dyDescent="0.2">
      <c r="DA94" s="8"/>
      <c r="DB94" s="210"/>
      <c r="DC94" s="210"/>
      <c r="DD94" s="210"/>
      <c r="DE94" s="210"/>
      <c r="DF94" s="210"/>
      <c r="DG94" s="210"/>
      <c r="DH94" s="210"/>
      <c r="DI94" s="210"/>
      <c r="DJ94" s="210"/>
      <c r="DK94" s="210"/>
      <c r="DL94" s="210"/>
      <c r="DM94" s="210"/>
      <c r="DN94" s="210"/>
      <c r="DO94" s="210"/>
      <c r="DP94" s="210"/>
      <c r="DQ94" s="210"/>
      <c r="DR94" s="210"/>
      <c r="DS94" s="210"/>
      <c r="DT94" s="210"/>
      <c r="DU94" s="210"/>
      <c r="DV94" s="210"/>
      <c r="DW94" s="210"/>
      <c r="DX94" s="210"/>
      <c r="DY94" s="210"/>
    </row>
    <row r="95" spans="1:131" x14ac:dyDescent="0.2">
      <c r="DA95" s="8"/>
      <c r="DB95" s="210"/>
      <c r="DC95" s="210"/>
      <c r="DD95" s="210"/>
      <c r="DE95" s="210"/>
      <c r="DF95" s="210"/>
      <c r="DG95" s="210"/>
      <c r="DH95" s="210"/>
      <c r="DI95" s="210"/>
      <c r="DJ95" s="210"/>
      <c r="DK95" s="210"/>
      <c r="DL95" s="210"/>
      <c r="DM95" s="210"/>
      <c r="DN95" s="210"/>
      <c r="DO95" s="210"/>
      <c r="DP95" s="210"/>
      <c r="DQ95" s="210"/>
      <c r="DR95" s="210"/>
      <c r="DS95" s="210"/>
      <c r="DT95" s="210"/>
      <c r="DU95" s="210"/>
      <c r="DV95" s="210"/>
      <c r="DW95" s="210"/>
      <c r="DX95" s="210"/>
      <c r="DY95" s="210"/>
    </row>
    <row r="96" spans="1:131" x14ac:dyDescent="0.2">
      <c r="DA96" s="8"/>
      <c r="DB96" s="210"/>
      <c r="DC96" s="210"/>
      <c r="DD96" s="210"/>
      <c r="DE96" s="210"/>
      <c r="DF96" s="210"/>
      <c r="DG96" s="210"/>
      <c r="DH96" s="210"/>
      <c r="DI96" s="210"/>
      <c r="DJ96" s="210"/>
      <c r="DK96" s="210"/>
      <c r="DL96" s="210"/>
      <c r="DM96" s="210"/>
      <c r="DN96" s="210"/>
      <c r="DO96" s="210"/>
      <c r="DP96" s="210"/>
      <c r="DQ96" s="210"/>
      <c r="DR96" s="210"/>
      <c r="DS96" s="210"/>
      <c r="DT96" s="210"/>
      <c r="DU96" s="210"/>
      <c r="DV96" s="210"/>
      <c r="DW96" s="210"/>
      <c r="DX96" s="210"/>
      <c r="DY96" s="210"/>
    </row>
    <row r="97" spans="105:129" x14ac:dyDescent="0.2">
      <c r="DA97" s="8"/>
      <c r="DB97" s="210"/>
      <c r="DC97" s="210"/>
      <c r="DD97" s="210"/>
      <c r="DE97" s="210"/>
      <c r="DF97" s="210"/>
      <c r="DG97" s="210"/>
      <c r="DH97" s="210"/>
      <c r="DI97" s="210"/>
      <c r="DJ97" s="210"/>
      <c r="DK97" s="210"/>
      <c r="DL97" s="210"/>
      <c r="DM97" s="210"/>
      <c r="DN97" s="210"/>
      <c r="DO97" s="210"/>
      <c r="DP97" s="210"/>
      <c r="DQ97" s="210"/>
      <c r="DR97" s="210"/>
      <c r="DS97" s="210"/>
      <c r="DT97" s="210"/>
      <c r="DU97" s="210"/>
      <c r="DV97" s="210"/>
      <c r="DW97" s="210"/>
      <c r="DX97" s="210"/>
      <c r="DY97" s="210"/>
    </row>
    <row r="98" spans="105:129" x14ac:dyDescent="0.2">
      <c r="DA98" s="8"/>
      <c r="DB98" s="210"/>
      <c r="DC98" s="210"/>
      <c r="DD98" s="210"/>
      <c r="DE98" s="210"/>
      <c r="DF98" s="210"/>
      <c r="DG98" s="210"/>
      <c r="DH98" s="210"/>
      <c r="DI98" s="210"/>
      <c r="DJ98" s="210"/>
      <c r="DK98" s="210"/>
      <c r="DL98" s="210"/>
      <c r="DM98" s="210"/>
      <c r="DN98" s="210"/>
      <c r="DO98" s="210"/>
      <c r="DP98" s="210"/>
      <c r="DQ98" s="210"/>
      <c r="DR98" s="210"/>
      <c r="DS98" s="210"/>
      <c r="DT98" s="210"/>
      <c r="DU98" s="210"/>
      <c r="DV98" s="210"/>
      <c r="DW98" s="210"/>
      <c r="DX98" s="210"/>
      <c r="DY98" s="210"/>
    </row>
    <row r="99" spans="105:129" x14ac:dyDescent="0.2">
      <c r="DA99" s="8"/>
      <c r="DB99" s="210"/>
      <c r="DC99" s="210"/>
      <c r="DD99" s="210"/>
      <c r="DE99" s="210"/>
      <c r="DF99" s="210"/>
      <c r="DG99" s="210"/>
      <c r="DH99" s="210"/>
      <c r="DI99" s="210"/>
      <c r="DJ99" s="210"/>
      <c r="DK99" s="210"/>
      <c r="DL99" s="210"/>
      <c r="DM99" s="210"/>
      <c r="DN99" s="210"/>
      <c r="DO99" s="210"/>
      <c r="DP99" s="210"/>
      <c r="DQ99" s="210"/>
      <c r="DR99" s="210"/>
      <c r="DS99" s="210"/>
      <c r="DT99" s="210"/>
      <c r="DU99" s="210"/>
      <c r="DV99" s="210"/>
      <c r="DW99" s="210"/>
      <c r="DX99" s="210"/>
      <c r="DY99" s="210"/>
    </row>
    <row r="100" spans="105:129" x14ac:dyDescent="0.2">
      <c r="DA100" s="8"/>
      <c r="DB100" s="210"/>
      <c r="DC100" s="210"/>
      <c r="DD100" s="210"/>
      <c r="DE100" s="210"/>
      <c r="DF100" s="210"/>
      <c r="DG100" s="210"/>
      <c r="DH100" s="210"/>
      <c r="DI100" s="210"/>
      <c r="DJ100" s="210"/>
      <c r="DK100" s="210"/>
      <c r="DL100" s="210"/>
      <c r="DM100" s="210"/>
      <c r="DN100" s="210"/>
      <c r="DO100" s="210"/>
      <c r="DP100" s="210"/>
      <c r="DQ100" s="210"/>
      <c r="DR100" s="210"/>
      <c r="DS100" s="210"/>
      <c r="DT100" s="210"/>
      <c r="DU100" s="210"/>
      <c r="DV100" s="210"/>
      <c r="DW100" s="210"/>
      <c r="DX100" s="210"/>
      <c r="DY100" s="210"/>
    </row>
    <row r="101" spans="105:129" x14ac:dyDescent="0.2">
      <c r="DA101" s="8"/>
      <c r="DB101" s="210"/>
      <c r="DC101" s="210"/>
      <c r="DD101" s="210"/>
      <c r="DE101" s="210"/>
      <c r="DF101" s="210"/>
      <c r="DG101" s="210"/>
      <c r="DH101" s="210"/>
      <c r="DI101" s="210"/>
      <c r="DJ101" s="210"/>
      <c r="DK101" s="210"/>
      <c r="DL101" s="210"/>
      <c r="DM101" s="210"/>
      <c r="DN101" s="210"/>
      <c r="DO101" s="210"/>
      <c r="DP101" s="210"/>
      <c r="DQ101" s="210"/>
      <c r="DR101" s="210"/>
      <c r="DS101" s="210"/>
      <c r="DT101" s="210"/>
      <c r="DU101" s="210"/>
      <c r="DV101" s="210"/>
      <c r="DW101" s="210"/>
      <c r="DX101" s="210"/>
      <c r="DY101" s="210"/>
    </row>
    <row r="102" spans="105:129" x14ac:dyDescent="0.2">
      <c r="DA102" s="8"/>
      <c r="DB102" s="210"/>
      <c r="DC102" s="210"/>
      <c r="DD102" s="210"/>
      <c r="DE102" s="210"/>
      <c r="DF102" s="210"/>
      <c r="DG102" s="210"/>
      <c r="DH102" s="210"/>
      <c r="DI102" s="210"/>
      <c r="DJ102" s="210"/>
      <c r="DK102" s="210"/>
      <c r="DL102" s="210"/>
      <c r="DM102" s="210"/>
      <c r="DN102" s="210"/>
      <c r="DO102" s="210"/>
      <c r="DP102" s="210"/>
      <c r="DQ102" s="210"/>
      <c r="DR102" s="210"/>
      <c r="DS102" s="210"/>
      <c r="DT102" s="210"/>
      <c r="DU102" s="210"/>
      <c r="DV102" s="210"/>
      <c r="DW102" s="210"/>
      <c r="DX102" s="210"/>
      <c r="DY102" s="210"/>
    </row>
    <row r="103" spans="105:129" x14ac:dyDescent="0.2">
      <c r="DA103" s="8"/>
      <c r="DB103" s="210"/>
      <c r="DC103" s="210"/>
      <c r="DD103" s="210"/>
      <c r="DE103" s="210"/>
      <c r="DF103" s="210"/>
      <c r="DG103" s="210"/>
      <c r="DH103" s="210"/>
      <c r="DI103" s="210"/>
      <c r="DJ103" s="210"/>
      <c r="DK103" s="210"/>
      <c r="DL103" s="210"/>
      <c r="DM103" s="210"/>
      <c r="DN103" s="210"/>
      <c r="DO103" s="210"/>
      <c r="DP103" s="210"/>
      <c r="DQ103" s="210"/>
      <c r="DR103" s="210"/>
      <c r="DS103" s="210"/>
      <c r="DT103" s="210"/>
      <c r="DU103" s="210"/>
      <c r="DV103" s="210"/>
      <c r="DW103" s="210"/>
      <c r="DX103" s="210"/>
      <c r="DY103" s="210"/>
    </row>
    <row r="104" spans="105:129" x14ac:dyDescent="0.2">
      <c r="DA104" s="8"/>
      <c r="DB104" s="210"/>
      <c r="DC104" s="210"/>
      <c r="DD104" s="210"/>
      <c r="DE104" s="210"/>
      <c r="DF104" s="210"/>
      <c r="DG104" s="210"/>
      <c r="DH104" s="210"/>
      <c r="DI104" s="210"/>
      <c r="DJ104" s="210"/>
      <c r="DK104" s="210"/>
      <c r="DL104" s="210"/>
      <c r="DM104" s="210"/>
      <c r="DN104" s="210"/>
      <c r="DO104" s="210"/>
      <c r="DP104" s="210"/>
      <c r="DQ104" s="210"/>
      <c r="DR104" s="210"/>
      <c r="DS104" s="210"/>
      <c r="DT104" s="210"/>
      <c r="DU104" s="210"/>
      <c r="DV104" s="210"/>
      <c r="DW104" s="210"/>
      <c r="DX104" s="210"/>
      <c r="DY104" s="210"/>
    </row>
    <row r="105" spans="105:129" x14ac:dyDescent="0.2">
      <c r="DA105" s="8"/>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row>
    <row r="106" spans="105:129" x14ac:dyDescent="0.2">
      <c r="DA106" s="8"/>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row>
    <row r="107" spans="105:129" x14ac:dyDescent="0.2">
      <c r="DA107" s="8"/>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row>
    <row r="108" spans="105:129" x14ac:dyDescent="0.2">
      <c r="DA108" s="8"/>
      <c r="DB108" s="210"/>
      <c r="DC108" s="210"/>
      <c r="DD108" s="210"/>
      <c r="DE108" s="210"/>
      <c r="DF108" s="210"/>
      <c r="DG108" s="210"/>
      <c r="DH108" s="210"/>
      <c r="DI108" s="210"/>
      <c r="DJ108" s="210"/>
      <c r="DK108" s="210"/>
      <c r="DL108" s="210"/>
      <c r="DM108" s="210"/>
      <c r="DN108" s="210"/>
      <c r="DO108" s="210"/>
      <c r="DP108" s="210"/>
      <c r="DQ108" s="210"/>
      <c r="DR108" s="210"/>
      <c r="DS108" s="210"/>
      <c r="DT108" s="210"/>
      <c r="DU108" s="210"/>
      <c r="DV108" s="210"/>
      <c r="DW108" s="210"/>
      <c r="DX108" s="210"/>
      <c r="DY108" s="210"/>
    </row>
    <row r="109" spans="105:129" x14ac:dyDescent="0.2">
      <c r="DA109" s="8"/>
      <c r="DB109" s="210"/>
      <c r="DC109" s="210"/>
      <c r="DD109" s="210"/>
      <c r="DE109" s="210"/>
      <c r="DF109" s="210"/>
      <c r="DG109" s="210"/>
      <c r="DH109" s="210"/>
      <c r="DI109" s="210"/>
      <c r="DJ109" s="210"/>
      <c r="DK109" s="210"/>
      <c r="DL109" s="210"/>
      <c r="DM109" s="210"/>
      <c r="DN109" s="210"/>
      <c r="DO109" s="210"/>
      <c r="DP109" s="210"/>
      <c r="DQ109" s="210"/>
      <c r="DR109" s="210"/>
      <c r="DS109" s="210"/>
      <c r="DT109" s="210"/>
      <c r="DU109" s="210"/>
      <c r="DV109" s="210"/>
      <c r="DW109" s="210"/>
      <c r="DX109" s="210"/>
      <c r="DY109" s="210"/>
    </row>
    <row r="110" spans="105:129" x14ac:dyDescent="0.2">
      <c r="DA110" s="8"/>
      <c r="DB110" s="210"/>
      <c r="DC110" s="210"/>
      <c r="DD110" s="210"/>
      <c r="DE110" s="210"/>
      <c r="DF110" s="210"/>
      <c r="DG110" s="210"/>
      <c r="DH110" s="210"/>
      <c r="DI110" s="210"/>
      <c r="DJ110" s="210"/>
      <c r="DK110" s="210"/>
      <c r="DL110" s="210"/>
      <c r="DM110" s="210"/>
      <c r="DN110" s="210"/>
      <c r="DO110" s="210"/>
      <c r="DP110" s="210"/>
      <c r="DQ110" s="210"/>
      <c r="DR110" s="210"/>
      <c r="DS110" s="210"/>
      <c r="DT110" s="210"/>
      <c r="DU110" s="210"/>
      <c r="DV110" s="210"/>
      <c r="DW110" s="210"/>
      <c r="DX110" s="210"/>
      <c r="DY110" s="210"/>
    </row>
    <row r="111" spans="105:129" x14ac:dyDescent="0.2">
      <c r="DA111" s="8"/>
      <c r="DB111" s="210"/>
      <c r="DC111" s="210"/>
      <c r="DD111" s="210"/>
      <c r="DE111" s="210"/>
      <c r="DF111" s="210"/>
      <c r="DG111" s="210"/>
      <c r="DH111" s="210"/>
      <c r="DI111" s="210"/>
      <c r="DJ111" s="210"/>
      <c r="DK111" s="210"/>
      <c r="DL111" s="210"/>
      <c r="DM111" s="210"/>
      <c r="DN111" s="210"/>
      <c r="DO111" s="210"/>
      <c r="DP111" s="210"/>
      <c r="DQ111" s="210"/>
      <c r="DR111" s="210"/>
      <c r="DS111" s="210"/>
      <c r="DT111" s="210"/>
      <c r="DU111" s="210"/>
      <c r="DV111" s="210"/>
      <c r="DW111" s="210"/>
      <c r="DX111" s="210"/>
      <c r="DY111" s="210"/>
    </row>
    <row r="112" spans="105:129" x14ac:dyDescent="0.2">
      <c r="DA112" s="8"/>
      <c r="DB112" s="210"/>
      <c r="DC112" s="210"/>
      <c r="DD112" s="210"/>
      <c r="DE112" s="210"/>
      <c r="DF112" s="210"/>
      <c r="DG112" s="210"/>
      <c r="DH112" s="210"/>
      <c r="DI112" s="210"/>
      <c r="DJ112" s="210"/>
      <c r="DK112" s="210"/>
      <c r="DL112" s="210"/>
      <c r="DM112" s="210"/>
      <c r="DN112" s="210"/>
      <c r="DO112" s="210"/>
      <c r="DP112" s="210"/>
      <c r="DQ112" s="210"/>
      <c r="DR112" s="210"/>
      <c r="DS112" s="210"/>
      <c r="DT112" s="210"/>
      <c r="DU112" s="210"/>
      <c r="DV112" s="210"/>
      <c r="DW112" s="210"/>
      <c r="DX112" s="210"/>
      <c r="DY112" s="210"/>
    </row>
    <row r="113" spans="105:129" x14ac:dyDescent="0.2">
      <c r="DA113" s="8"/>
      <c r="DB113" s="210"/>
      <c r="DC113" s="210"/>
      <c r="DD113" s="210"/>
      <c r="DE113" s="210"/>
      <c r="DF113" s="210"/>
      <c r="DG113" s="210"/>
      <c r="DH113" s="210"/>
      <c r="DI113" s="210"/>
      <c r="DJ113" s="210"/>
      <c r="DK113" s="210"/>
      <c r="DL113" s="210"/>
      <c r="DM113" s="210"/>
      <c r="DN113" s="210"/>
      <c r="DO113" s="210"/>
      <c r="DP113" s="210"/>
      <c r="DQ113" s="210"/>
      <c r="DR113" s="210"/>
      <c r="DS113" s="210"/>
      <c r="DT113" s="210"/>
      <c r="DU113" s="210"/>
      <c r="DV113" s="210"/>
      <c r="DW113" s="210"/>
      <c r="DX113" s="210"/>
      <c r="DY113" s="210"/>
    </row>
    <row r="114" spans="105:129" x14ac:dyDescent="0.2">
      <c r="DA114" s="8"/>
      <c r="DB114" s="210"/>
      <c r="DC114" s="210"/>
      <c r="DD114" s="210"/>
      <c r="DE114" s="210"/>
      <c r="DF114" s="210"/>
      <c r="DG114" s="210"/>
      <c r="DH114" s="210"/>
      <c r="DI114" s="210"/>
      <c r="DJ114" s="210"/>
      <c r="DK114" s="210"/>
      <c r="DL114" s="210"/>
      <c r="DM114" s="210"/>
      <c r="DN114" s="210"/>
      <c r="DO114" s="210"/>
      <c r="DP114" s="210"/>
      <c r="DQ114" s="210"/>
      <c r="DR114" s="210"/>
      <c r="DS114" s="210"/>
      <c r="DT114" s="210"/>
      <c r="DU114" s="210"/>
      <c r="DV114" s="210"/>
      <c r="DW114" s="210"/>
      <c r="DX114" s="210"/>
      <c r="DY114" s="210"/>
    </row>
    <row r="115" spans="105:129" x14ac:dyDescent="0.2">
      <c r="DA115" s="8"/>
      <c r="DB115" s="210"/>
      <c r="DC115" s="210"/>
      <c r="DD115" s="210"/>
      <c r="DE115" s="210"/>
      <c r="DF115" s="210"/>
      <c r="DG115" s="210"/>
      <c r="DH115" s="210"/>
      <c r="DI115" s="210"/>
      <c r="DJ115" s="210"/>
      <c r="DK115" s="210"/>
      <c r="DL115" s="210"/>
      <c r="DM115" s="210"/>
      <c r="DN115" s="210"/>
      <c r="DO115" s="210"/>
      <c r="DP115" s="210"/>
      <c r="DQ115" s="210"/>
      <c r="DR115" s="210"/>
      <c r="DS115" s="210"/>
      <c r="DT115" s="210"/>
      <c r="DU115" s="210"/>
      <c r="DV115" s="210"/>
      <c r="DW115" s="210"/>
      <c r="DX115" s="210"/>
      <c r="DY115" s="210"/>
    </row>
    <row r="116" spans="105:129" x14ac:dyDescent="0.2">
      <c r="DA116" s="8"/>
      <c r="DB116" s="210"/>
      <c r="DC116" s="210"/>
      <c r="DD116" s="210"/>
      <c r="DE116" s="210"/>
      <c r="DF116" s="210"/>
      <c r="DG116" s="210"/>
      <c r="DH116" s="210"/>
      <c r="DI116" s="210"/>
      <c r="DJ116" s="210"/>
      <c r="DK116" s="210"/>
      <c r="DL116" s="210"/>
      <c r="DM116" s="210"/>
      <c r="DN116" s="210"/>
      <c r="DO116" s="210"/>
      <c r="DP116" s="210"/>
      <c r="DQ116" s="210"/>
      <c r="DR116" s="210"/>
      <c r="DS116" s="210"/>
      <c r="DT116" s="210"/>
      <c r="DU116" s="210"/>
      <c r="DV116" s="210"/>
      <c r="DW116" s="210"/>
      <c r="DX116" s="210"/>
      <c r="DY116" s="210"/>
    </row>
    <row r="117" spans="105:129" x14ac:dyDescent="0.2">
      <c r="DA117" s="8"/>
      <c r="DB117" s="210"/>
      <c r="DC117" s="210"/>
      <c r="DD117" s="210"/>
      <c r="DE117" s="210"/>
      <c r="DF117" s="210"/>
      <c r="DG117" s="210"/>
      <c r="DH117" s="210"/>
      <c r="DI117" s="210"/>
      <c r="DJ117" s="210"/>
      <c r="DK117" s="210"/>
      <c r="DL117" s="210"/>
      <c r="DM117" s="210"/>
      <c r="DN117" s="210"/>
      <c r="DO117" s="210"/>
      <c r="DP117" s="210"/>
      <c r="DQ117" s="210"/>
      <c r="DR117" s="210"/>
      <c r="DS117" s="210"/>
      <c r="DT117" s="210"/>
      <c r="DU117" s="210"/>
      <c r="DV117" s="210"/>
      <c r="DW117" s="210"/>
      <c r="DX117" s="210"/>
      <c r="DY117" s="210"/>
    </row>
  </sheetData>
  <mergeCells count="966">
    <mergeCell ref="DB115:DN115"/>
    <mergeCell ref="DO115:DY115"/>
    <mergeCell ref="DB116:DN116"/>
    <mergeCell ref="DO116:DY116"/>
    <mergeCell ref="DB117:DN117"/>
    <mergeCell ref="DO117:DY117"/>
    <mergeCell ref="DB110:DN110"/>
    <mergeCell ref="DO110:DY110"/>
    <mergeCell ref="DB111:DN111"/>
    <mergeCell ref="DO111:DY111"/>
    <mergeCell ref="DB112:DN112"/>
    <mergeCell ref="DO112:DY112"/>
    <mergeCell ref="DB113:DN113"/>
    <mergeCell ref="DO113:DY113"/>
    <mergeCell ref="DB114:DN114"/>
    <mergeCell ref="DO114:DY114"/>
    <mergeCell ref="DB105:DN105"/>
    <mergeCell ref="DO105:DY105"/>
    <mergeCell ref="DB106:DN106"/>
    <mergeCell ref="DO106:DY106"/>
    <mergeCell ref="DB107:DN107"/>
    <mergeCell ref="DO107:DY107"/>
    <mergeCell ref="DB108:DN108"/>
    <mergeCell ref="DO108:DY108"/>
    <mergeCell ref="DB109:DN109"/>
    <mergeCell ref="DO109:DY109"/>
    <mergeCell ref="DB100:DN100"/>
    <mergeCell ref="DO100:DY100"/>
    <mergeCell ref="DB101:DN101"/>
    <mergeCell ref="DO101:DY101"/>
    <mergeCell ref="DB102:DN102"/>
    <mergeCell ref="DO102:DY102"/>
    <mergeCell ref="DB103:DN103"/>
    <mergeCell ref="DO103:DY103"/>
    <mergeCell ref="DB104:DN104"/>
    <mergeCell ref="DO104:DY104"/>
    <mergeCell ref="DB95:DN95"/>
    <mergeCell ref="DO95:DY95"/>
    <mergeCell ref="DB96:DN96"/>
    <mergeCell ref="DO96:DY96"/>
    <mergeCell ref="DB97:DN97"/>
    <mergeCell ref="DO97:DY97"/>
    <mergeCell ref="DB98:DN98"/>
    <mergeCell ref="DO98:DY98"/>
    <mergeCell ref="DB99:DN99"/>
    <mergeCell ref="DO99:DY99"/>
    <mergeCell ref="DB90:DN90"/>
    <mergeCell ref="DO90:DY90"/>
    <mergeCell ref="DB91:DN91"/>
    <mergeCell ref="DO91:DY91"/>
    <mergeCell ref="DB92:DN92"/>
    <mergeCell ref="DO92:DY92"/>
    <mergeCell ref="DB93:DN93"/>
    <mergeCell ref="DO93:DY93"/>
    <mergeCell ref="DB94:DN94"/>
    <mergeCell ref="DO94:DY94"/>
    <mergeCell ref="DB85:DN85"/>
    <mergeCell ref="DO85:DY85"/>
    <mergeCell ref="DB86:DN86"/>
    <mergeCell ref="DO86:DY86"/>
    <mergeCell ref="DB87:DN87"/>
    <mergeCell ref="DO87:DY87"/>
    <mergeCell ref="DB88:DN88"/>
    <mergeCell ref="DO88:DY88"/>
    <mergeCell ref="DB89:DN89"/>
    <mergeCell ref="DO89:DY89"/>
    <mergeCell ref="DB80:DN80"/>
    <mergeCell ref="DO80:DY80"/>
    <mergeCell ref="DB81:DN81"/>
    <mergeCell ref="DO81:DY81"/>
    <mergeCell ref="DB82:DN82"/>
    <mergeCell ref="DO82:DY82"/>
    <mergeCell ref="DB83:DN83"/>
    <mergeCell ref="DO83:DY83"/>
    <mergeCell ref="DB84:DN84"/>
    <mergeCell ref="DO84:DY84"/>
    <mergeCell ref="DB75:DN75"/>
    <mergeCell ref="DO75:DY75"/>
    <mergeCell ref="DB76:DN76"/>
    <mergeCell ref="DO76:DY76"/>
    <mergeCell ref="DB77:DN77"/>
    <mergeCell ref="DO77:DY77"/>
    <mergeCell ref="DB78:DN78"/>
    <mergeCell ref="DO78:DY78"/>
    <mergeCell ref="DB79:DN79"/>
    <mergeCell ref="DO79:DY79"/>
    <mergeCell ref="DB70:DN70"/>
    <mergeCell ref="DO70:DY70"/>
    <mergeCell ref="DB71:DN71"/>
    <mergeCell ref="DO71:DY71"/>
    <mergeCell ref="DB72:DN72"/>
    <mergeCell ref="DO72:DY72"/>
    <mergeCell ref="DB73:DN73"/>
    <mergeCell ref="DO73:DY73"/>
    <mergeCell ref="DB74:DN74"/>
    <mergeCell ref="DO74:DY74"/>
    <mergeCell ref="DB65:DN65"/>
    <mergeCell ref="DO65:DY65"/>
    <mergeCell ref="DB66:DN66"/>
    <mergeCell ref="DO66:DY66"/>
    <mergeCell ref="DB67:DN67"/>
    <mergeCell ref="DO67:DY67"/>
    <mergeCell ref="DB68:DN68"/>
    <mergeCell ref="DO68:DY68"/>
    <mergeCell ref="DB69:DN69"/>
    <mergeCell ref="DO69:DY69"/>
    <mergeCell ref="DB60:DN60"/>
    <mergeCell ref="DO60:DY60"/>
    <mergeCell ref="DB61:DN61"/>
    <mergeCell ref="DO61:DY61"/>
    <mergeCell ref="DB62:DN62"/>
    <mergeCell ref="DO62:DY62"/>
    <mergeCell ref="DB63:DN63"/>
    <mergeCell ref="DO63:DY63"/>
    <mergeCell ref="DB64:DN64"/>
    <mergeCell ref="DO64:DY64"/>
    <mergeCell ref="DB55:DN55"/>
    <mergeCell ref="DO55:DY55"/>
    <mergeCell ref="DB56:DN56"/>
    <mergeCell ref="DO56:DY56"/>
    <mergeCell ref="DB57:DN57"/>
    <mergeCell ref="DO57:DY57"/>
    <mergeCell ref="DB58:DN58"/>
    <mergeCell ref="DO58:DY58"/>
    <mergeCell ref="DB59:DN59"/>
    <mergeCell ref="DO59:DY59"/>
    <mergeCell ref="A8:H8"/>
    <mergeCell ref="I8:Q8"/>
    <mergeCell ref="R8:Z8"/>
    <mergeCell ref="AA8:AL8"/>
    <mergeCell ref="AM8:AZ8"/>
    <mergeCell ref="BA8:BM8"/>
    <mergeCell ref="BN8:BX8"/>
    <mergeCell ref="BY8:CJ8"/>
    <mergeCell ref="CK8:CX8"/>
    <mergeCell ref="DB51:DN51"/>
    <mergeCell ref="DO51:DY51"/>
    <mergeCell ref="DB52:DN52"/>
    <mergeCell ref="DO52:DY52"/>
    <mergeCell ref="DB53:DN53"/>
    <mergeCell ref="DO53:DY53"/>
    <mergeCell ref="DB54:DN54"/>
    <mergeCell ref="DO54:DY54"/>
    <mergeCell ref="DA2:EA2"/>
    <mergeCell ref="DA3:DA4"/>
    <mergeCell ref="DB46:DN46"/>
    <mergeCell ref="DO46:DY46"/>
    <mergeCell ref="DB9:DN9"/>
    <mergeCell ref="DO9:DY9"/>
    <mergeCell ref="DB48:DN48"/>
    <mergeCell ref="DO48:DY48"/>
    <mergeCell ref="DB49:DN49"/>
    <mergeCell ref="DO49:DY49"/>
    <mergeCell ref="DB50:DN50"/>
    <mergeCell ref="DO50:DY50"/>
    <mergeCell ref="DB41:DN41"/>
    <mergeCell ref="DO41:DY41"/>
    <mergeCell ref="DB42:DN42"/>
    <mergeCell ref="DO42:DY42"/>
    <mergeCell ref="DB43:DN43"/>
    <mergeCell ref="DO43:DY43"/>
    <mergeCell ref="DB44:DN44"/>
    <mergeCell ref="DO44:DY44"/>
    <mergeCell ref="DB45:DN45"/>
    <mergeCell ref="DO45:DY45"/>
    <mergeCell ref="DB36:DN36"/>
    <mergeCell ref="DO36:DY36"/>
    <mergeCell ref="DB37:DN37"/>
    <mergeCell ref="DO37:DY37"/>
    <mergeCell ref="DB38:DN38"/>
    <mergeCell ref="DO38:DY38"/>
    <mergeCell ref="DB40:DN40"/>
    <mergeCell ref="DO40:DY40"/>
    <mergeCell ref="DB31:DN31"/>
    <mergeCell ref="DO31:DY31"/>
    <mergeCell ref="DB32:DN32"/>
    <mergeCell ref="DO32:DY32"/>
    <mergeCell ref="DB33:DN33"/>
    <mergeCell ref="DO33:DY33"/>
    <mergeCell ref="DB34:DN34"/>
    <mergeCell ref="DO34:DY34"/>
    <mergeCell ref="DB35:DN35"/>
    <mergeCell ref="DO35:DY35"/>
    <mergeCell ref="DB26:DN26"/>
    <mergeCell ref="DO26:DY26"/>
    <mergeCell ref="DB27:DN27"/>
    <mergeCell ref="DO27:DY27"/>
    <mergeCell ref="DB28:DN28"/>
    <mergeCell ref="DO28:DY28"/>
    <mergeCell ref="DB29:DN29"/>
    <mergeCell ref="DO29:DY29"/>
    <mergeCell ref="DB30:DN30"/>
    <mergeCell ref="DO30:DY30"/>
    <mergeCell ref="DB21:DN21"/>
    <mergeCell ref="DO21:DY21"/>
    <mergeCell ref="DB22:DN22"/>
    <mergeCell ref="DO22:DY22"/>
    <mergeCell ref="DB13:DN13"/>
    <mergeCell ref="DO13:DY13"/>
    <mergeCell ref="DB24:DN24"/>
    <mergeCell ref="DO24:DY24"/>
    <mergeCell ref="DB25:DN25"/>
    <mergeCell ref="DO25:DY25"/>
    <mergeCell ref="DB14:DN14"/>
    <mergeCell ref="DO14:DY14"/>
    <mergeCell ref="DB15:DN15"/>
    <mergeCell ref="DO15:DY15"/>
    <mergeCell ref="DB20:DN20"/>
    <mergeCell ref="DO20:DY20"/>
    <mergeCell ref="DB19:DN19"/>
    <mergeCell ref="DO19:DY19"/>
    <mergeCell ref="DB3:DN4"/>
    <mergeCell ref="DO3:DY4"/>
    <mergeCell ref="EA3:EA4"/>
    <mergeCell ref="DB18:DN18"/>
    <mergeCell ref="DO18:DY18"/>
    <mergeCell ref="DB17:DN17"/>
    <mergeCell ref="DO17:DY17"/>
    <mergeCell ref="DB7:DN7"/>
    <mergeCell ref="DO7:DY7"/>
    <mergeCell ref="DB8:DN8"/>
    <mergeCell ref="DO8:DY8"/>
    <mergeCell ref="DB12:DN12"/>
    <mergeCell ref="DO12:DY12"/>
    <mergeCell ref="A5:H5"/>
    <mergeCell ref="I5:Q5"/>
    <mergeCell ref="R5:Z5"/>
    <mergeCell ref="AA5:AL5"/>
    <mergeCell ref="CY2:CY4"/>
    <mergeCell ref="CZ2:CZ4"/>
    <mergeCell ref="AA3:AL4"/>
    <mergeCell ref="AM3:AZ4"/>
    <mergeCell ref="BA3:BX3"/>
    <mergeCell ref="A2:H4"/>
    <mergeCell ref="I2:Q4"/>
    <mergeCell ref="R2:Z4"/>
    <mergeCell ref="AA2:BX2"/>
    <mergeCell ref="BY2:CJ4"/>
    <mergeCell ref="CK2:CX3"/>
    <mergeCell ref="BA4:BM4"/>
    <mergeCell ref="BN4:BX4"/>
    <mergeCell ref="CK4:CX4"/>
    <mergeCell ref="AM11:AZ11"/>
    <mergeCell ref="BA11:BM11"/>
    <mergeCell ref="BN11:BX11"/>
    <mergeCell ref="BY11:CJ11"/>
    <mergeCell ref="CK11:CX11"/>
    <mergeCell ref="DB11:DN11"/>
    <mergeCell ref="DO11:DY11"/>
    <mergeCell ref="CK10:CX10"/>
    <mergeCell ref="A11:H11"/>
    <mergeCell ref="I11:Q11"/>
    <mergeCell ref="R11:Z11"/>
    <mergeCell ref="AA11:AL11"/>
    <mergeCell ref="AM10:AZ10"/>
    <mergeCell ref="BA10:BM10"/>
    <mergeCell ref="BN10:BX10"/>
    <mergeCell ref="BY10:CJ10"/>
    <mergeCell ref="DB10:DN10"/>
    <mergeCell ref="DO10:DY10"/>
    <mergeCell ref="A10:H10"/>
    <mergeCell ref="I10:Q10"/>
    <mergeCell ref="R10:Z10"/>
    <mergeCell ref="AA10:AL10"/>
    <mergeCell ref="A18:H18"/>
    <mergeCell ref="I18:Q18"/>
    <mergeCell ref="R18:Z18"/>
    <mergeCell ref="AA18:AL18"/>
    <mergeCell ref="AM17:AZ17"/>
    <mergeCell ref="BA17:BM17"/>
    <mergeCell ref="A17:H17"/>
    <mergeCell ref="I17:Q17"/>
    <mergeCell ref="R17:Z17"/>
    <mergeCell ref="AA17:AL17"/>
    <mergeCell ref="AM18:AZ18"/>
    <mergeCell ref="BA18:BM18"/>
    <mergeCell ref="BY17:CJ17"/>
    <mergeCell ref="CK17:CX17"/>
    <mergeCell ref="BY18:CJ18"/>
    <mergeCell ref="CK18:CX18"/>
    <mergeCell ref="CK19:CX19"/>
    <mergeCell ref="AM19:AZ19"/>
    <mergeCell ref="BA19:BM19"/>
    <mergeCell ref="BN19:BX19"/>
    <mergeCell ref="BY19:CJ19"/>
    <mergeCell ref="A19:H19"/>
    <mergeCell ref="I19:Q19"/>
    <mergeCell ref="R19:Z19"/>
    <mergeCell ref="AA19:AL19"/>
    <mergeCell ref="A20:H20"/>
    <mergeCell ref="I20:Q20"/>
    <mergeCell ref="R20:Z20"/>
    <mergeCell ref="AA20:AL20"/>
    <mergeCell ref="AM20:AZ20"/>
    <mergeCell ref="A24:H24"/>
    <mergeCell ref="I24:Q24"/>
    <mergeCell ref="R24:Z24"/>
    <mergeCell ref="AA24:AL24"/>
    <mergeCell ref="AM13:AZ13"/>
    <mergeCell ref="BA13:BM13"/>
    <mergeCell ref="A13:H13"/>
    <mergeCell ref="I13:Q13"/>
    <mergeCell ref="R13:Z13"/>
    <mergeCell ref="AA13:AL13"/>
    <mergeCell ref="AM24:AZ24"/>
    <mergeCell ref="BA24:BM24"/>
    <mergeCell ref="A22:H22"/>
    <mergeCell ref="I22:Q22"/>
    <mergeCell ref="R22:Z22"/>
    <mergeCell ref="AA22:AL22"/>
    <mergeCell ref="AM21:AZ21"/>
    <mergeCell ref="BA21:BM21"/>
    <mergeCell ref="A21:H21"/>
    <mergeCell ref="I21:Q21"/>
    <mergeCell ref="R21:Z21"/>
    <mergeCell ref="AA21:AL21"/>
    <mergeCell ref="BA20:BM20"/>
    <mergeCell ref="AM22:AZ22"/>
    <mergeCell ref="BN24:BX24"/>
    <mergeCell ref="AM26:AZ26"/>
    <mergeCell ref="BA26:BM26"/>
    <mergeCell ref="BN26:BX26"/>
    <mergeCell ref="BN13:BX13"/>
    <mergeCell ref="BY13:CJ13"/>
    <mergeCell ref="CK13:CX13"/>
    <mergeCell ref="BY24:CJ24"/>
    <mergeCell ref="CK24:CX24"/>
    <mergeCell ref="BY26:CJ26"/>
    <mergeCell ref="CK26:CX26"/>
    <mergeCell ref="CK25:CX25"/>
    <mergeCell ref="BN21:BX21"/>
    <mergeCell ref="BY21:CJ21"/>
    <mergeCell ref="BN20:BX20"/>
    <mergeCell ref="BA22:BM22"/>
    <mergeCell ref="BN22:BX22"/>
    <mergeCell ref="BY20:CJ20"/>
    <mergeCell ref="CK20:CX20"/>
    <mergeCell ref="BY22:CJ22"/>
    <mergeCell ref="CK22:CX22"/>
    <mergeCell ref="CK21:CX21"/>
    <mergeCell ref="BN18:BX18"/>
    <mergeCell ref="BN17:BX17"/>
    <mergeCell ref="A26:H26"/>
    <mergeCell ref="I26:Q26"/>
    <mergeCell ref="R26:Z26"/>
    <mergeCell ref="AA26:AL26"/>
    <mergeCell ref="AM25:AZ25"/>
    <mergeCell ref="BA25:BM25"/>
    <mergeCell ref="BN25:BX25"/>
    <mergeCell ref="BY25:CJ25"/>
    <mergeCell ref="A25:H25"/>
    <mergeCell ref="I25:Q25"/>
    <mergeCell ref="R25:Z25"/>
    <mergeCell ref="AA25:AL25"/>
    <mergeCell ref="CK27:CX27"/>
    <mergeCell ref="BY28:CJ28"/>
    <mergeCell ref="CK28:CX28"/>
    <mergeCell ref="BY30:CJ30"/>
    <mergeCell ref="CK30:CX30"/>
    <mergeCell ref="CK29:CX29"/>
    <mergeCell ref="A28:H28"/>
    <mergeCell ref="I28:Q28"/>
    <mergeCell ref="R28:Z28"/>
    <mergeCell ref="AA28:AL28"/>
    <mergeCell ref="AM27:AZ27"/>
    <mergeCell ref="BA27:BM27"/>
    <mergeCell ref="A27:H27"/>
    <mergeCell ref="I27:Q27"/>
    <mergeCell ref="R27:Z27"/>
    <mergeCell ref="AA27:AL27"/>
    <mergeCell ref="AM28:AZ28"/>
    <mergeCell ref="BA28:BM28"/>
    <mergeCell ref="A30:H30"/>
    <mergeCell ref="I30:Q30"/>
    <mergeCell ref="R30:Z30"/>
    <mergeCell ref="AA30:AL30"/>
    <mergeCell ref="AM29:AZ29"/>
    <mergeCell ref="BA29:BM29"/>
    <mergeCell ref="BN29:BX29"/>
    <mergeCell ref="BY29:CJ29"/>
    <mergeCell ref="A29:H29"/>
    <mergeCell ref="I29:Q29"/>
    <mergeCell ref="R29:Z29"/>
    <mergeCell ref="AA29:AL29"/>
    <mergeCell ref="AM30:AZ30"/>
    <mergeCell ref="BA30:BM30"/>
    <mergeCell ref="BN30:BX30"/>
    <mergeCell ref="A32:H32"/>
    <mergeCell ref="I32:Q32"/>
    <mergeCell ref="R32:Z32"/>
    <mergeCell ref="AA32:AL32"/>
    <mergeCell ref="AM31:AZ31"/>
    <mergeCell ref="BA31:BM31"/>
    <mergeCell ref="A31:H31"/>
    <mergeCell ref="I31:Q31"/>
    <mergeCell ref="R31:Z31"/>
    <mergeCell ref="AA31:AL31"/>
    <mergeCell ref="AM32:AZ32"/>
    <mergeCell ref="BA32:BM32"/>
    <mergeCell ref="A34:H34"/>
    <mergeCell ref="I34:Q34"/>
    <mergeCell ref="R34:Z34"/>
    <mergeCell ref="AA34:AL34"/>
    <mergeCell ref="AM33:AZ33"/>
    <mergeCell ref="BA33:BM33"/>
    <mergeCell ref="BN33:BX33"/>
    <mergeCell ref="BY33:CJ33"/>
    <mergeCell ref="A33:H33"/>
    <mergeCell ref="I33:Q33"/>
    <mergeCell ref="R33:Z33"/>
    <mergeCell ref="AA33:AL33"/>
    <mergeCell ref="AM34:AZ34"/>
    <mergeCell ref="BA34:BM34"/>
    <mergeCell ref="BN34:BX34"/>
    <mergeCell ref="BY34:CJ34"/>
    <mergeCell ref="A36:H36"/>
    <mergeCell ref="I36:Q36"/>
    <mergeCell ref="R36:Z36"/>
    <mergeCell ref="AA36:AL36"/>
    <mergeCell ref="AM35:AZ35"/>
    <mergeCell ref="BA35:BM35"/>
    <mergeCell ref="A35:H35"/>
    <mergeCell ref="I35:Q35"/>
    <mergeCell ref="R35:Z35"/>
    <mergeCell ref="AA35:AL35"/>
    <mergeCell ref="AM36:AZ36"/>
    <mergeCell ref="BA36:BM36"/>
    <mergeCell ref="A40:H40"/>
    <mergeCell ref="I40:Q40"/>
    <mergeCell ref="R40:Z40"/>
    <mergeCell ref="AA40:AL40"/>
    <mergeCell ref="AM7:AZ7"/>
    <mergeCell ref="BA7:BM7"/>
    <mergeCell ref="A7:H7"/>
    <mergeCell ref="I7:Q7"/>
    <mergeCell ref="R7:Z7"/>
    <mergeCell ref="AA7:AL7"/>
    <mergeCell ref="AM40:AZ40"/>
    <mergeCell ref="BA40:BM40"/>
    <mergeCell ref="A38:H38"/>
    <mergeCell ref="I38:Q38"/>
    <mergeCell ref="R38:Z38"/>
    <mergeCell ref="AA38:AL38"/>
    <mergeCell ref="AM37:AZ37"/>
    <mergeCell ref="BA37:BM37"/>
    <mergeCell ref="A37:H37"/>
    <mergeCell ref="I37:Q37"/>
    <mergeCell ref="R37:Z37"/>
    <mergeCell ref="AA37:AL37"/>
    <mergeCell ref="AM38:AZ38"/>
    <mergeCell ref="BA38:BM38"/>
    <mergeCell ref="BN7:BX7"/>
    <mergeCell ref="BY7:CJ7"/>
    <mergeCell ref="CK7:CX7"/>
    <mergeCell ref="BY40:CJ40"/>
    <mergeCell ref="CK40:CX40"/>
    <mergeCell ref="BY42:CJ42"/>
    <mergeCell ref="CK42:CX42"/>
    <mergeCell ref="CK41:CX41"/>
    <mergeCell ref="BN37:BX37"/>
    <mergeCell ref="BY37:CJ37"/>
    <mergeCell ref="BN36:BX36"/>
    <mergeCell ref="BN38:BX38"/>
    <mergeCell ref="BN35:BX35"/>
    <mergeCell ref="BY35:CJ35"/>
    <mergeCell ref="CK35:CX35"/>
    <mergeCell ref="BY36:CJ36"/>
    <mergeCell ref="CK36:CX36"/>
    <mergeCell ref="BY38:CJ38"/>
    <mergeCell ref="CK38:CX38"/>
    <mergeCell ref="CK37:CX37"/>
    <mergeCell ref="BN32:BX32"/>
    <mergeCell ref="BN31:BX31"/>
    <mergeCell ref="BY31:CJ31"/>
    <mergeCell ref="CK31:CX31"/>
    <mergeCell ref="A42:H42"/>
    <mergeCell ref="I42:Q42"/>
    <mergeCell ref="R42:Z42"/>
    <mergeCell ref="AA42:AL42"/>
    <mergeCell ref="AM41:AZ41"/>
    <mergeCell ref="BA41:BM41"/>
    <mergeCell ref="BN41:BX41"/>
    <mergeCell ref="BY41:CJ41"/>
    <mergeCell ref="A41:H41"/>
    <mergeCell ref="I41:Q41"/>
    <mergeCell ref="R41:Z41"/>
    <mergeCell ref="AA41:AL41"/>
    <mergeCell ref="AM42:AZ42"/>
    <mergeCell ref="BA42:BM42"/>
    <mergeCell ref="BN42:BX42"/>
    <mergeCell ref="A44:H44"/>
    <mergeCell ref="I44:Q44"/>
    <mergeCell ref="R44:Z44"/>
    <mergeCell ref="AA44:AL44"/>
    <mergeCell ref="AM43:AZ43"/>
    <mergeCell ref="BA43:BM43"/>
    <mergeCell ref="A43:H43"/>
    <mergeCell ref="I43:Q43"/>
    <mergeCell ref="R43:Z43"/>
    <mergeCell ref="AA43:AL43"/>
    <mergeCell ref="AM44:AZ44"/>
    <mergeCell ref="BA44:BM44"/>
    <mergeCell ref="A48:H48"/>
    <mergeCell ref="I48:Q48"/>
    <mergeCell ref="R48:Z48"/>
    <mergeCell ref="AA48:AL48"/>
    <mergeCell ref="AM9:AZ9"/>
    <mergeCell ref="BA9:BM9"/>
    <mergeCell ref="A9:H9"/>
    <mergeCell ref="I9:Q9"/>
    <mergeCell ref="R9:Z9"/>
    <mergeCell ref="AA9:AL9"/>
    <mergeCell ref="AM48:AZ48"/>
    <mergeCell ref="BA48:BM48"/>
    <mergeCell ref="A46:H46"/>
    <mergeCell ref="I46:Q46"/>
    <mergeCell ref="R46:Z46"/>
    <mergeCell ref="AA46:AL46"/>
    <mergeCell ref="AM45:AZ45"/>
    <mergeCell ref="BA45:BM45"/>
    <mergeCell ref="A45:H45"/>
    <mergeCell ref="I45:Q45"/>
    <mergeCell ref="R45:Z45"/>
    <mergeCell ref="AA45:AL45"/>
    <mergeCell ref="AM46:AZ46"/>
    <mergeCell ref="BA46:BM46"/>
    <mergeCell ref="BN9:BX9"/>
    <mergeCell ref="BY9:CJ9"/>
    <mergeCell ref="CK9:CX9"/>
    <mergeCell ref="BY48:CJ48"/>
    <mergeCell ref="CK48:CX48"/>
    <mergeCell ref="BY50:CJ50"/>
    <mergeCell ref="CK50:CX50"/>
    <mergeCell ref="CK49:CX49"/>
    <mergeCell ref="BN45:BX45"/>
    <mergeCell ref="BY45:CJ45"/>
    <mergeCell ref="BN44:BX44"/>
    <mergeCell ref="BN46:BX46"/>
    <mergeCell ref="BN43:BX43"/>
    <mergeCell ref="BY43:CJ43"/>
    <mergeCell ref="CK43:CX43"/>
    <mergeCell ref="BY44:CJ44"/>
    <mergeCell ref="CK44:CX44"/>
    <mergeCell ref="BY46:CJ46"/>
    <mergeCell ref="CK46:CX46"/>
    <mergeCell ref="CK45:CX45"/>
    <mergeCell ref="BN40:BX40"/>
    <mergeCell ref="BY32:CJ32"/>
    <mergeCell ref="CK32:CX32"/>
    <mergeCell ref="CK34:CX34"/>
    <mergeCell ref="A50:H50"/>
    <mergeCell ref="I50:Q50"/>
    <mergeCell ref="R50:Z50"/>
    <mergeCell ref="AA50:AL50"/>
    <mergeCell ref="AM49:AZ49"/>
    <mergeCell ref="BA49:BM49"/>
    <mergeCell ref="BN49:BX49"/>
    <mergeCell ref="A49:H49"/>
    <mergeCell ref="I49:Q49"/>
    <mergeCell ref="R49:Z49"/>
    <mergeCell ref="AA49:AL49"/>
    <mergeCell ref="AM50:AZ50"/>
    <mergeCell ref="BA50:BM50"/>
    <mergeCell ref="BN50:BX50"/>
    <mergeCell ref="A54:H54"/>
    <mergeCell ref="I54:Q54"/>
    <mergeCell ref="R54:Z54"/>
    <mergeCell ref="AA54:AL54"/>
    <mergeCell ref="AM53:AZ53"/>
    <mergeCell ref="BA53:BM53"/>
    <mergeCell ref="R51:Z51"/>
    <mergeCell ref="AA51:AL51"/>
    <mergeCell ref="AM52:AZ52"/>
    <mergeCell ref="BA52:BM52"/>
    <mergeCell ref="R53:Z53"/>
    <mergeCell ref="AA53:AL53"/>
    <mergeCell ref="AM54:AZ54"/>
    <mergeCell ref="BA54:BM54"/>
    <mergeCell ref="A53:H53"/>
    <mergeCell ref="I53:Q53"/>
    <mergeCell ref="A52:H52"/>
    <mergeCell ref="I52:Q52"/>
    <mergeCell ref="R52:Z52"/>
    <mergeCell ref="AA52:AL52"/>
    <mergeCell ref="AM51:AZ51"/>
    <mergeCell ref="BA51:BM51"/>
    <mergeCell ref="A51:H51"/>
    <mergeCell ref="I51:Q51"/>
    <mergeCell ref="A12:H12"/>
    <mergeCell ref="I12:Q12"/>
    <mergeCell ref="R12:Z12"/>
    <mergeCell ref="AA12:AL12"/>
    <mergeCell ref="AM57:AZ57"/>
    <mergeCell ref="BA57:BM57"/>
    <mergeCell ref="BN57:BX57"/>
    <mergeCell ref="BY57:CJ57"/>
    <mergeCell ref="A57:H57"/>
    <mergeCell ref="I57:Q57"/>
    <mergeCell ref="R57:Z57"/>
    <mergeCell ref="AA57:AL57"/>
    <mergeCell ref="BN56:BX56"/>
    <mergeCell ref="AM12:AZ12"/>
    <mergeCell ref="BA12:BM12"/>
    <mergeCell ref="BN12:BX12"/>
    <mergeCell ref="BN55:BX55"/>
    <mergeCell ref="AM16:AZ16"/>
    <mergeCell ref="BY55:CJ55"/>
    <mergeCell ref="BY56:CJ56"/>
    <mergeCell ref="BY12:CJ12"/>
    <mergeCell ref="AA55:AL55"/>
    <mergeCell ref="AM56:AZ56"/>
    <mergeCell ref="BA56:BM56"/>
    <mergeCell ref="I65:Q65"/>
    <mergeCell ref="R65:Z65"/>
    <mergeCell ref="AA65:AL65"/>
    <mergeCell ref="BN64:BX64"/>
    <mergeCell ref="CK61:CX61"/>
    <mergeCell ref="A60:H60"/>
    <mergeCell ref="I60:Q60"/>
    <mergeCell ref="R60:Z60"/>
    <mergeCell ref="AA60:AL60"/>
    <mergeCell ref="AM60:AZ60"/>
    <mergeCell ref="BA60:BM60"/>
    <mergeCell ref="BA61:BM61"/>
    <mergeCell ref="BN61:BX61"/>
    <mergeCell ref="BY61:CJ61"/>
    <mergeCell ref="A61:H61"/>
    <mergeCell ref="AA62:AL62"/>
    <mergeCell ref="AM61:AZ61"/>
    <mergeCell ref="A64:H64"/>
    <mergeCell ref="I64:Q64"/>
    <mergeCell ref="R64:Z64"/>
    <mergeCell ref="AA64:AL64"/>
    <mergeCell ref="AM63:AZ63"/>
    <mergeCell ref="BA63:BM63"/>
    <mergeCell ref="CK12:CX12"/>
    <mergeCell ref="BN62:BX62"/>
    <mergeCell ref="BY62:CJ62"/>
    <mergeCell ref="BN51:BX51"/>
    <mergeCell ref="BY51:CJ51"/>
    <mergeCell ref="CK51:CX51"/>
    <mergeCell ref="BY52:CJ52"/>
    <mergeCell ref="CK52:CX52"/>
    <mergeCell ref="BY54:CJ54"/>
    <mergeCell ref="CK54:CX54"/>
    <mergeCell ref="CK53:CX53"/>
    <mergeCell ref="BY53:CJ53"/>
    <mergeCell ref="BY49:CJ49"/>
    <mergeCell ref="BN48:BX48"/>
    <mergeCell ref="CK33:CX33"/>
    <mergeCell ref="BN28:BX28"/>
    <mergeCell ref="CK57:CX57"/>
    <mergeCell ref="CK55:CX55"/>
    <mergeCell ref="CK56:CX56"/>
    <mergeCell ref="BN53:BX53"/>
    <mergeCell ref="BN52:BX52"/>
    <mergeCell ref="BN54:BX54"/>
    <mergeCell ref="BN27:BX27"/>
    <mergeCell ref="BY27:CJ27"/>
    <mergeCell ref="A56:H56"/>
    <mergeCell ref="I56:Q56"/>
    <mergeCell ref="R56:Z56"/>
    <mergeCell ref="AA56:AL56"/>
    <mergeCell ref="AM55:AZ55"/>
    <mergeCell ref="BA55:BM55"/>
    <mergeCell ref="A55:H55"/>
    <mergeCell ref="I55:Q55"/>
    <mergeCell ref="R55:Z55"/>
    <mergeCell ref="CK14:CX14"/>
    <mergeCell ref="BY68:CJ68"/>
    <mergeCell ref="CK68:CX68"/>
    <mergeCell ref="A68:H68"/>
    <mergeCell ref="I68:Q68"/>
    <mergeCell ref="R68:Z68"/>
    <mergeCell ref="AA68:AL68"/>
    <mergeCell ref="BN14:BX14"/>
    <mergeCell ref="BY14:CJ14"/>
    <mergeCell ref="AM14:AZ14"/>
    <mergeCell ref="BA14:BM14"/>
    <mergeCell ref="A14:H14"/>
    <mergeCell ref="I14:Q14"/>
    <mergeCell ref="R14:Z14"/>
    <mergeCell ref="AA14:AL14"/>
    <mergeCell ref="AM68:AZ68"/>
    <mergeCell ref="BA68:BM68"/>
    <mergeCell ref="A15:H15"/>
    <mergeCell ref="BA16:BM16"/>
    <mergeCell ref="AM62:AZ62"/>
    <mergeCell ref="BA62:BM62"/>
    <mergeCell ref="AM59:AZ59"/>
    <mergeCell ref="BA59:BM59"/>
    <mergeCell ref="A59:H59"/>
    <mergeCell ref="BY59:CJ59"/>
    <mergeCell ref="CK59:CX59"/>
    <mergeCell ref="BY60:CJ60"/>
    <mergeCell ref="CK60:CX60"/>
    <mergeCell ref="CK62:CX62"/>
    <mergeCell ref="CK65:CX65"/>
    <mergeCell ref="BN65:BX65"/>
    <mergeCell ref="BN70:BX70"/>
    <mergeCell ref="A63:H63"/>
    <mergeCell ref="I63:Q63"/>
    <mergeCell ref="R63:Z63"/>
    <mergeCell ref="AA63:AL63"/>
    <mergeCell ref="AM64:AZ64"/>
    <mergeCell ref="BA64:BM64"/>
    <mergeCell ref="I59:Q59"/>
    <mergeCell ref="R59:Z59"/>
    <mergeCell ref="AA59:AL59"/>
    <mergeCell ref="I61:Q61"/>
    <mergeCell ref="R61:Z61"/>
    <mergeCell ref="AA61:AL61"/>
    <mergeCell ref="A62:H62"/>
    <mergeCell ref="I62:Q62"/>
    <mergeCell ref="R62:Z62"/>
    <mergeCell ref="A65:H65"/>
    <mergeCell ref="I15:Q15"/>
    <mergeCell ref="R15:Z15"/>
    <mergeCell ref="AA15:AL15"/>
    <mergeCell ref="AM65:AZ65"/>
    <mergeCell ref="BA65:BM65"/>
    <mergeCell ref="BY65:CJ65"/>
    <mergeCell ref="AM15:AZ15"/>
    <mergeCell ref="BA15:BM15"/>
    <mergeCell ref="CK71:CX71"/>
    <mergeCell ref="BN16:BX16"/>
    <mergeCell ref="BY16:CJ16"/>
    <mergeCell ref="BY70:CJ70"/>
    <mergeCell ref="CK70:CX70"/>
    <mergeCell ref="CK69:CX69"/>
    <mergeCell ref="CK16:CX16"/>
    <mergeCell ref="BN15:BX15"/>
    <mergeCell ref="BN63:BX63"/>
    <mergeCell ref="BY63:CJ63"/>
    <mergeCell ref="CK63:CX63"/>
    <mergeCell ref="BY64:CJ64"/>
    <mergeCell ref="CK64:CX64"/>
    <mergeCell ref="BY15:CJ15"/>
    <mergeCell ref="CK15:CX15"/>
    <mergeCell ref="BN60:BX60"/>
    <mergeCell ref="CK72:CX72"/>
    <mergeCell ref="BY74:CJ74"/>
    <mergeCell ref="CK74:CX74"/>
    <mergeCell ref="A72:H72"/>
    <mergeCell ref="I72:Q72"/>
    <mergeCell ref="R72:Z72"/>
    <mergeCell ref="AA72:AL72"/>
    <mergeCell ref="AM71:AZ71"/>
    <mergeCell ref="BA71:BM71"/>
    <mergeCell ref="A71:H71"/>
    <mergeCell ref="I71:Q71"/>
    <mergeCell ref="R71:Z71"/>
    <mergeCell ref="AA71:AL71"/>
    <mergeCell ref="AM72:AZ72"/>
    <mergeCell ref="BA72:BM72"/>
    <mergeCell ref="A74:H74"/>
    <mergeCell ref="I74:Q74"/>
    <mergeCell ref="R74:Z74"/>
    <mergeCell ref="AA74:AL74"/>
    <mergeCell ref="AM74:AZ74"/>
    <mergeCell ref="BA74:BM74"/>
    <mergeCell ref="BN74:BX74"/>
    <mergeCell ref="A16:H16"/>
    <mergeCell ref="I16:Q16"/>
    <mergeCell ref="R16:Z16"/>
    <mergeCell ref="AA16:AL16"/>
    <mergeCell ref="BN72:BX72"/>
    <mergeCell ref="BN71:BX71"/>
    <mergeCell ref="BY71:CJ71"/>
    <mergeCell ref="A70:H70"/>
    <mergeCell ref="I70:Q70"/>
    <mergeCell ref="R70:Z70"/>
    <mergeCell ref="AA70:AL70"/>
    <mergeCell ref="AM69:AZ69"/>
    <mergeCell ref="BA69:BM69"/>
    <mergeCell ref="BN69:BX69"/>
    <mergeCell ref="BY69:CJ69"/>
    <mergeCell ref="A69:H69"/>
    <mergeCell ref="I69:Q69"/>
    <mergeCell ref="R69:Z69"/>
    <mergeCell ref="AA69:AL69"/>
    <mergeCell ref="BN68:BX68"/>
    <mergeCell ref="AM70:AZ70"/>
    <mergeCell ref="BA70:BM70"/>
    <mergeCell ref="BY72:CJ72"/>
    <mergeCell ref="BN59:BX59"/>
    <mergeCell ref="A76:H76"/>
    <mergeCell ref="I76:Q76"/>
    <mergeCell ref="R76:Z76"/>
    <mergeCell ref="AA76:AL76"/>
    <mergeCell ref="AM75:AZ75"/>
    <mergeCell ref="BA75:BM75"/>
    <mergeCell ref="A75:H75"/>
    <mergeCell ref="I75:Q75"/>
    <mergeCell ref="R75:Z75"/>
    <mergeCell ref="AA75:AL75"/>
    <mergeCell ref="AM76:AZ76"/>
    <mergeCell ref="BA76:BM76"/>
    <mergeCell ref="BN76:BX76"/>
    <mergeCell ref="AM78:AZ78"/>
    <mergeCell ref="BA78:BM78"/>
    <mergeCell ref="BN78:BX78"/>
    <mergeCell ref="BN75:BX75"/>
    <mergeCell ref="BY75:CJ75"/>
    <mergeCell ref="CK75:CX75"/>
    <mergeCell ref="BY76:CJ76"/>
    <mergeCell ref="CK76:CX76"/>
    <mergeCell ref="BY78:CJ78"/>
    <mergeCell ref="CK78:CX78"/>
    <mergeCell ref="CK77:CX77"/>
    <mergeCell ref="A78:H78"/>
    <mergeCell ref="I78:Q78"/>
    <mergeCell ref="R78:Z78"/>
    <mergeCell ref="AA78:AL78"/>
    <mergeCell ref="AM77:AZ77"/>
    <mergeCell ref="BA77:BM77"/>
    <mergeCell ref="BN77:BX77"/>
    <mergeCell ref="BY77:CJ77"/>
    <mergeCell ref="A77:H77"/>
    <mergeCell ref="I77:Q77"/>
    <mergeCell ref="R77:Z77"/>
    <mergeCell ref="AA77:AL77"/>
    <mergeCell ref="A80:H80"/>
    <mergeCell ref="I80:Q80"/>
    <mergeCell ref="R80:Z80"/>
    <mergeCell ref="AA80:AL80"/>
    <mergeCell ref="AM79:AZ79"/>
    <mergeCell ref="BA79:BM79"/>
    <mergeCell ref="A79:H79"/>
    <mergeCell ref="I79:Q79"/>
    <mergeCell ref="R79:Z79"/>
    <mergeCell ref="AA79:AL79"/>
    <mergeCell ref="AM80:AZ80"/>
    <mergeCell ref="BA80:BM80"/>
    <mergeCell ref="BN80:BX80"/>
    <mergeCell ref="AM82:AZ82"/>
    <mergeCell ref="BA82:BM82"/>
    <mergeCell ref="BN82:BX82"/>
    <mergeCell ref="BN79:BX79"/>
    <mergeCell ref="BY79:CJ79"/>
    <mergeCell ref="CK79:CX79"/>
    <mergeCell ref="BY80:CJ80"/>
    <mergeCell ref="CK80:CX80"/>
    <mergeCell ref="BY82:CJ82"/>
    <mergeCell ref="CK82:CX82"/>
    <mergeCell ref="CK81:CX81"/>
    <mergeCell ref="A82:H82"/>
    <mergeCell ref="I82:Q82"/>
    <mergeCell ref="R82:Z82"/>
    <mergeCell ref="AA82:AL82"/>
    <mergeCell ref="AM81:AZ81"/>
    <mergeCell ref="BA81:BM81"/>
    <mergeCell ref="BN81:BX81"/>
    <mergeCell ref="BY81:CJ81"/>
    <mergeCell ref="A81:H81"/>
    <mergeCell ref="I81:Q81"/>
    <mergeCell ref="R81:Z81"/>
    <mergeCell ref="AA81:AL81"/>
    <mergeCell ref="A84:H84"/>
    <mergeCell ref="I84:Q84"/>
    <mergeCell ref="R84:Z84"/>
    <mergeCell ref="AA84:AL84"/>
    <mergeCell ref="AM83:AZ83"/>
    <mergeCell ref="BA83:BM83"/>
    <mergeCell ref="A83:H83"/>
    <mergeCell ref="I83:Q83"/>
    <mergeCell ref="R83:Z83"/>
    <mergeCell ref="AA83:AL83"/>
    <mergeCell ref="AM84:AZ84"/>
    <mergeCell ref="BA84:BM84"/>
    <mergeCell ref="BN84:BX84"/>
    <mergeCell ref="AM86:AZ86"/>
    <mergeCell ref="BA86:BM86"/>
    <mergeCell ref="BN86:BX86"/>
    <mergeCell ref="BN83:BX83"/>
    <mergeCell ref="BY83:CJ83"/>
    <mergeCell ref="CK83:CX83"/>
    <mergeCell ref="BY84:CJ84"/>
    <mergeCell ref="CK84:CX84"/>
    <mergeCell ref="BY86:CJ86"/>
    <mergeCell ref="CK86:CX86"/>
    <mergeCell ref="CK85:CX85"/>
    <mergeCell ref="A86:H86"/>
    <mergeCell ref="I86:Q86"/>
    <mergeCell ref="R86:Z86"/>
    <mergeCell ref="AA86:AL86"/>
    <mergeCell ref="AM85:AZ85"/>
    <mergeCell ref="BA85:BM85"/>
    <mergeCell ref="BN85:BX85"/>
    <mergeCell ref="BY85:CJ85"/>
    <mergeCell ref="A85:H85"/>
    <mergeCell ref="I85:Q85"/>
    <mergeCell ref="R85:Z85"/>
    <mergeCell ref="AA85:AL85"/>
    <mergeCell ref="AM88:AZ88"/>
    <mergeCell ref="BA88:BM88"/>
    <mergeCell ref="BN88:BX88"/>
    <mergeCell ref="BN90:BX90"/>
    <mergeCell ref="BY90:CJ90"/>
    <mergeCell ref="BN87:BX87"/>
    <mergeCell ref="BY87:CJ87"/>
    <mergeCell ref="CK87:CX87"/>
    <mergeCell ref="A88:H88"/>
    <mergeCell ref="I88:Q88"/>
    <mergeCell ref="R88:Z88"/>
    <mergeCell ref="AA88:AL88"/>
    <mergeCell ref="AM87:AZ87"/>
    <mergeCell ref="BA87:BM87"/>
    <mergeCell ref="A87:H87"/>
    <mergeCell ref="I87:Q87"/>
    <mergeCell ref="R87:Z87"/>
    <mergeCell ref="AA87:AL87"/>
    <mergeCell ref="BY88:CJ88"/>
    <mergeCell ref="CK88:CX88"/>
    <mergeCell ref="CK90:CX90"/>
    <mergeCell ref="CK89:CX89"/>
    <mergeCell ref="A90:H90"/>
    <mergeCell ref="I90:Q90"/>
    <mergeCell ref="R90:Z90"/>
    <mergeCell ref="AA90:AL90"/>
    <mergeCell ref="AM89:AZ89"/>
    <mergeCell ref="BA89:BM89"/>
    <mergeCell ref="BN89:BX89"/>
    <mergeCell ref="BY89:CJ89"/>
    <mergeCell ref="A89:H89"/>
    <mergeCell ref="I89:Q89"/>
    <mergeCell ref="R89:Z89"/>
    <mergeCell ref="AA89:AL89"/>
    <mergeCell ref="BY92:CJ92"/>
    <mergeCell ref="CK92:CX92"/>
    <mergeCell ref="A6:H6"/>
    <mergeCell ref="I6:Q6"/>
    <mergeCell ref="R6:Z6"/>
    <mergeCell ref="AA6:AL6"/>
    <mergeCell ref="AM92:AZ92"/>
    <mergeCell ref="BA92:BM92"/>
    <mergeCell ref="BN92:BX92"/>
    <mergeCell ref="BN91:BX91"/>
    <mergeCell ref="BY91:CJ91"/>
    <mergeCell ref="CK91:CX91"/>
    <mergeCell ref="A92:H92"/>
    <mergeCell ref="I92:Q92"/>
    <mergeCell ref="R92:Z92"/>
    <mergeCell ref="AA92:AL92"/>
    <mergeCell ref="AM91:AZ91"/>
    <mergeCell ref="BA91:BM91"/>
    <mergeCell ref="A91:H91"/>
    <mergeCell ref="I91:Q91"/>
    <mergeCell ref="R91:Z91"/>
    <mergeCell ref="AA91:AL91"/>
    <mergeCell ref="AM90:AZ90"/>
    <mergeCell ref="BA90:BM90"/>
    <mergeCell ref="CK6:CX6"/>
    <mergeCell ref="AM6:AZ6"/>
    <mergeCell ref="BA6:BM6"/>
    <mergeCell ref="BN6:BX6"/>
    <mergeCell ref="BY6:CJ6"/>
    <mergeCell ref="DB6:DN6"/>
    <mergeCell ref="DO6:DY6"/>
    <mergeCell ref="BY5:CJ5"/>
    <mergeCell ref="CK5:CX5"/>
    <mergeCell ref="AM5:AZ5"/>
    <mergeCell ref="BA5:BM5"/>
    <mergeCell ref="BN5:BX5"/>
    <mergeCell ref="DB5:DN5"/>
    <mergeCell ref="DO5:DY5"/>
  </mergeCells>
  <pageMargins left="0.59055118110236227" right="0.59055118110236227" top="0.78740157480314965" bottom="0.39370078740157483" header="0.19685039370078741" footer="0.19685039370078741"/>
  <pageSetup paperSize="9" scale="55" fitToHeight="7"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T34"/>
  <sheetViews>
    <sheetView topLeftCell="C1" workbookViewId="0">
      <selection activeCell="T8" sqref="T8"/>
    </sheetView>
  </sheetViews>
  <sheetFormatPr defaultRowHeight="12.75" x14ac:dyDescent="0.2"/>
  <cols>
    <col min="5" max="5" width="11.7109375" bestFit="1" customWidth="1"/>
    <col min="9" max="9" width="11.7109375" bestFit="1" customWidth="1"/>
    <col min="12" max="12" width="11.7109375" bestFit="1" customWidth="1"/>
    <col min="14" max="14" width="10.140625" bestFit="1" customWidth="1"/>
    <col min="17" max="17" width="10" bestFit="1" customWidth="1"/>
    <col min="18" max="18" width="12.42578125" customWidth="1"/>
  </cols>
  <sheetData>
    <row r="7" spans="5:20" x14ac:dyDescent="0.2">
      <c r="I7" s="28">
        <v>3500000</v>
      </c>
      <c r="J7" s="28"/>
      <c r="K7" s="28"/>
      <c r="L7" s="28">
        <v>3650000</v>
      </c>
      <c r="M7" s="28"/>
      <c r="N7" s="28"/>
      <c r="O7" s="28"/>
    </row>
    <row r="8" spans="5:20" x14ac:dyDescent="0.2">
      <c r="E8" s="28">
        <v>3250000</v>
      </c>
      <c r="F8" s="28"/>
      <c r="I8" s="28">
        <v>250000</v>
      </c>
      <c r="J8" s="28"/>
      <c r="K8" s="28"/>
      <c r="L8" s="28">
        <v>73000</v>
      </c>
      <c r="M8" s="28"/>
      <c r="N8" s="28">
        <f>I8-L8-L9</f>
        <v>77000</v>
      </c>
      <c r="O8" s="28"/>
      <c r="T8">
        <v>4.4400000000000004</v>
      </c>
    </row>
    <row r="9" spans="5:20" x14ac:dyDescent="0.2">
      <c r="E9" s="28">
        <v>60000</v>
      </c>
      <c r="F9" s="28"/>
      <c r="I9" s="28"/>
      <c r="J9" s="28"/>
      <c r="K9" s="28"/>
      <c r="L9" s="28">
        <v>100000</v>
      </c>
      <c r="M9" s="28"/>
      <c r="N9" s="28"/>
      <c r="O9" s="28"/>
      <c r="T9">
        <v>40</v>
      </c>
    </row>
    <row r="10" spans="5:20" x14ac:dyDescent="0.2">
      <c r="E10" s="28">
        <v>250000</v>
      </c>
      <c r="F10" s="28"/>
      <c r="I10" s="28"/>
      <c r="J10" s="28"/>
      <c r="K10" s="28"/>
      <c r="L10" s="28"/>
      <c r="M10" s="28"/>
      <c r="N10" s="28"/>
      <c r="O10" s="28"/>
      <c r="T10">
        <f>T9*T8</f>
        <v>177.60000000000002</v>
      </c>
    </row>
    <row r="11" spans="5:20" x14ac:dyDescent="0.2">
      <c r="E11" s="28"/>
      <c r="F11" s="28"/>
      <c r="I11" s="28">
        <f>I7-I8</f>
        <v>3250000</v>
      </c>
      <c r="J11" s="28"/>
      <c r="K11" s="28"/>
      <c r="L11" s="28">
        <f>L7-L9</f>
        <v>3550000</v>
      </c>
      <c r="M11" s="28"/>
      <c r="N11" s="28">
        <f>L11-I11</f>
        <v>300000</v>
      </c>
      <c r="O11" s="28"/>
    </row>
    <row r="12" spans="5:20" x14ac:dyDescent="0.2">
      <c r="E12" s="28"/>
      <c r="F12" s="28"/>
      <c r="I12" s="28"/>
      <c r="J12" s="28"/>
      <c r="K12" s="28"/>
      <c r="L12" s="28"/>
      <c r="M12" s="28"/>
      <c r="N12" s="28">
        <f>N11-70000</f>
        <v>230000</v>
      </c>
      <c r="O12" s="28"/>
    </row>
    <row r="13" spans="5:20" x14ac:dyDescent="0.2">
      <c r="E13" s="28"/>
      <c r="F13" s="28"/>
      <c r="I13" s="28">
        <v>70000</v>
      </c>
      <c r="J13" s="28"/>
      <c r="K13" s="28"/>
      <c r="L13" s="28"/>
      <c r="M13" s="28"/>
      <c r="N13" s="28"/>
      <c r="O13" s="28"/>
    </row>
    <row r="14" spans="5:20" x14ac:dyDescent="0.2">
      <c r="E14" s="28"/>
      <c r="F14" s="28"/>
      <c r="I14" s="28"/>
      <c r="J14" s="28"/>
      <c r="K14" s="28"/>
      <c r="L14" s="28"/>
      <c r="M14" s="28"/>
      <c r="N14" s="28"/>
      <c r="O14" s="28"/>
    </row>
    <row r="15" spans="5:20" x14ac:dyDescent="0.2">
      <c r="E15" s="28">
        <f>E8+E9+E10</f>
        <v>3560000</v>
      </c>
      <c r="F15" s="28"/>
      <c r="I15" s="28"/>
      <c r="J15" s="28"/>
      <c r="K15" s="28"/>
      <c r="L15" s="28"/>
      <c r="M15" s="28"/>
      <c r="N15" s="28"/>
      <c r="O15" s="28"/>
    </row>
    <row r="16" spans="5:20" x14ac:dyDescent="0.2">
      <c r="E16" s="28"/>
      <c r="F16" s="28"/>
      <c r="I16" s="28">
        <f>I11+I13</f>
        <v>3320000</v>
      </c>
      <c r="J16" s="28"/>
      <c r="K16" s="28"/>
      <c r="L16" s="28">
        <f>L11-I16</f>
        <v>230000</v>
      </c>
      <c r="M16" s="28"/>
      <c r="N16" s="28"/>
      <c r="O16" s="28"/>
    </row>
    <row r="17" spans="5:18" x14ac:dyDescent="0.2">
      <c r="E17" s="28"/>
      <c r="F17" s="28"/>
      <c r="I17" s="28"/>
      <c r="J17" s="28"/>
      <c r="K17" s="28"/>
      <c r="L17" s="28"/>
      <c r="M17" s="28"/>
      <c r="N17" s="28"/>
      <c r="O17" s="28"/>
    </row>
    <row r="18" spans="5:18" x14ac:dyDescent="0.2">
      <c r="E18" s="28"/>
      <c r="F18" s="28"/>
      <c r="I18" s="28"/>
      <c r="J18" s="28"/>
      <c r="K18" s="28"/>
      <c r="L18" s="28"/>
      <c r="M18" s="28"/>
      <c r="N18" s="28"/>
      <c r="O18" s="28"/>
    </row>
    <row r="19" spans="5:18" x14ac:dyDescent="0.2">
      <c r="E19" s="28"/>
      <c r="F19" s="28"/>
      <c r="I19" s="28"/>
      <c r="J19" s="28"/>
      <c r="K19" s="28"/>
      <c r="L19" s="28"/>
      <c r="M19" s="28"/>
      <c r="N19" s="28"/>
      <c r="O19" s="28"/>
    </row>
    <row r="20" spans="5:18" x14ac:dyDescent="0.2">
      <c r="E20" s="28"/>
      <c r="F20" s="28"/>
      <c r="I20" s="28"/>
      <c r="J20" s="28"/>
      <c r="K20" s="28"/>
      <c r="L20" s="28"/>
      <c r="M20" s="28"/>
      <c r="N20" s="28"/>
      <c r="O20" s="28"/>
    </row>
    <row r="21" spans="5:18" x14ac:dyDescent="0.2">
      <c r="E21" s="28"/>
      <c r="F21" s="28"/>
      <c r="I21" s="28"/>
      <c r="J21" s="28"/>
      <c r="K21" s="28"/>
      <c r="L21" s="28"/>
      <c r="M21" s="28"/>
      <c r="N21" s="28"/>
      <c r="O21" s="28"/>
    </row>
    <row r="22" spans="5:18" x14ac:dyDescent="0.2">
      <c r="I22" s="28"/>
      <c r="J22" s="28"/>
      <c r="K22" s="28"/>
      <c r="L22" s="28"/>
      <c r="M22" s="28"/>
      <c r="N22" s="28"/>
      <c r="O22" s="28"/>
    </row>
    <row r="25" spans="5:18" x14ac:dyDescent="0.2">
      <c r="I25">
        <f>757000/15</f>
        <v>50466.666666666664</v>
      </c>
    </row>
    <row r="26" spans="5:18" x14ac:dyDescent="0.2">
      <c r="O26">
        <v>1970</v>
      </c>
      <c r="Q26">
        <v>900000000</v>
      </c>
      <c r="R26">
        <v>11</v>
      </c>
    </row>
    <row r="27" spans="5:18" x14ac:dyDescent="0.2">
      <c r="O27">
        <v>55</v>
      </c>
      <c r="R27" s="28">
        <f>Q26*0.11</f>
        <v>99000000</v>
      </c>
    </row>
    <row r="28" spans="5:18" x14ac:dyDescent="0.2">
      <c r="K28">
        <v>1490</v>
      </c>
      <c r="L28">
        <v>100</v>
      </c>
      <c r="O28">
        <f>O26+O27</f>
        <v>2025</v>
      </c>
    </row>
    <row r="29" spans="5:18" x14ac:dyDescent="0.2">
      <c r="I29">
        <f>1059322.03*1.18</f>
        <v>1249999.9953999999</v>
      </c>
      <c r="K29">
        <f>K28*L29/L28</f>
        <v>298</v>
      </c>
      <c r="L29">
        <v>20</v>
      </c>
    </row>
    <row r="30" spans="5:18" x14ac:dyDescent="0.2">
      <c r="O30">
        <v>1987</v>
      </c>
    </row>
    <row r="31" spans="5:18" x14ac:dyDescent="0.2">
      <c r="K31">
        <f>K28-K29</f>
        <v>1192</v>
      </c>
      <c r="O31">
        <v>2025</v>
      </c>
    </row>
    <row r="32" spans="5:18" x14ac:dyDescent="0.2">
      <c r="N32">
        <f>2015-1987-5-4</f>
        <v>19</v>
      </c>
      <c r="O32">
        <f>O31-O30</f>
        <v>38</v>
      </c>
    </row>
    <row r="33" spans="11:15" x14ac:dyDescent="0.2">
      <c r="O33">
        <f>O32-5-4</f>
        <v>29</v>
      </c>
    </row>
    <row r="34" spans="11:15" x14ac:dyDescent="0.2">
      <c r="K34">
        <f>29400*2</f>
        <v>58800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50"/>
  <sheetViews>
    <sheetView topLeftCell="A118" workbookViewId="0">
      <selection activeCell="E150" sqref="E150"/>
    </sheetView>
  </sheetViews>
  <sheetFormatPr defaultRowHeight="12.75" x14ac:dyDescent="0.2"/>
  <cols>
    <col min="3" max="3" width="16.28515625" customWidth="1"/>
    <col min="5" max="5" width="12.42578125" customWidth="1"/>
  </cols>
  <sheetData>
    <row r="2" spans="3:20" ht="13.5" thickBot="1" x14ac:dyDescent="0.25"/>
    <row r="3" spans="3:20" ht="124.5" customHeight="1" x14ac:dyDescent="0.2">
      <c r="C3" s="378" t="s">
        <v>318</v>
      </c>
      <c r="D3" s="380" t="s">
        <v>319</v>
      </c>
      <c r="E3" s="381"/>
      <c r="F3" s="304" t="s">
        <v>320</v>
      </c>
      <c r="G3" s="301"/>
      <c r="H3" s="380" t="s">
        <v>321</v>
      </c>
      <c r="I3" s="384"/>
      <c r="J3" s="381"/>
      <c r="K3" s="37"/>
    </row>
    <row r="4" spans="3:20" ht="15.75" thickBot="1" x14ac:dyDescent="0.25">
      <c r="C4" s="379"/>
      <c r="D4" s="382"/>
      <c r="E4" s="383"/>
      <c r="F4" s="305"/>
      <c r="G4" s="303"/>
      <c r="H4" s="382"/>
      <c r="I4" s="385"/>
      <c r="J4" s="383"/>
      <c r="K4" s="37"/>
    </row>
    <row r="5" spans="3:20" ht="15.75" thickBot="1" x14ac:dyDescent="0.25">
      <c r="C5" s="38" t="s">
        <v>322</v>
      </c>
      <c r="D5" s="386">
        <v>6</v>
      </c>
      <c r="E5" s="387"/>
      <c r="F5" s="386">
        <v>7</v>
      </c>
      <c r="G5" s="387"/>
      <c r="H5" s="388" t="s">
        <v>323</v>
      </c>
      <c r="I5" s="389"/>
      <c r="J5" s="390"/>
      <c r="K5" s="37"/>
    </row>
    <row r="6" spans="3:20" ht="15.75" thickBot="1" x14ac:dyDescent="0.25">
      <c r="C6" s="274" t="s">
        <v>324</v>
      </c>
      <c r="D6" s="275"/>
      <c r="E6" s="275"/>
      <c r="F6" s="275"/>
      <c r="G6" s="275"/>
      <c r="H6" s="275"/>
      <c r="I6" s="275"/>
      <c r="J6" s="275"/>
      <c r="K6" s="275"/>
      <c r="L6" s="276"/>
      <c r="M6" s="372">
        <v>6276.92</v>
      </c>
      <c r="N6" s="373"/>
      <c r="O6" s="374"/>
      <c r="P6" s="375"/>
      <c r="Q6" s="376"/>
      <c r="R6" s="376"/>
      <c r="S6" s="377"/>
      <c r="T6" s="37"/>
    </row>
    <row r="7" spans="3:20" ht="15.75" thickBot="1" x14ac:dyDescent="0.25">
      <c r="C7" s="39" t="s">
        <v>325</v>
      </c>
      <c r="D7" s="280" t="s">
        <v>325</v>
      </c>
      <c r="E7" s="281"/>
      <c r="F7" s="290" t="s">
        <v>326</v>
      </c>
      <c r="G7" s="291"/>
      <c r="H7" s="291"/>
      <c r="I7" s="291"/>
      <c r="J7" s="292"/>
      <c r="K7" s="37"/>
    </row>
    <row r="8" spans="3:20" ht="15.75" thickBot="1" x14ac:dyDescent="0.25">
      <c r="C8" s="39">
        <v>230</v>
      </c>
      <c r="D8" s="280">
        <v>230</v>
      </c>
      <c r="E8" s="281"/>
      <c r="F8" s="282"/>
      <c r="G8" s="283"/>
      <c r="H8" s="283"/>
      <c r="I8" s="283"/>
      <c r="J8" s="284"/>
      <c r="K8" s="37"/>
    </row>
    <row r="9" spans="3:20" ht="48" customHeight="1" thickBot="1" x14ac:dyDescent="0.25">
      <c r="C9" s="39">
        <v>400</v>
      </c>
      <c r="D9" s="280">
        <v>400</v>
      </c>
      <c r="E9" s="281"/>
      <c r="F9" s="282" t="s">
        <v>327</v>
      </c>
      <c r="G9" s="283"/>
      <c r="H9" s="283"/>
      <c r="I9" s="283"/>
      <c r="J9" s="284"/>
      <c r="K9" s="37"/>
    </row>
    <row r="10" spans="3:20" ht="15.75" thickBot="1" x14ac:dyDescent="0.25">
      <c r="C10" s="39">
        <v>120</v>
      </c>
      <c r="D10" s="280">
        <v>101.7</v>
      </c>
      <c r="E10" s="281"/>
      <c r="F10" s="282"/>
      <c r="G10" s="283"/>
      <c r="H10" s="283"/>
      <c r="I10" s="283"/>
      <c r="J10" s="284"/>
      <c r="K10" s="37"/>
    </row>
    <row r="11" spans="3:20" ht="15.75" thickBot="1" x14ac:dyDescent="0.25">
      <c r="C11" s="39">
        <v>335.51</v>
      </c>
      <c r="D11" s="280">
        <v>335.51</v>
      </c>
      <c r="E11" s="281"/>
      <c r="F11" s="282"/>
      <c r="G11" s="283"/>
      <c r="H11" s="283"/>
      <c r="I11" s="283"/>
      <c r="J11" s="284"/>
      <c r="K11" s="37"/>
    </row>
    <row r="12" spans="3:20" ht="15.75" thickBot="1" x14ac:dyDescent="0.25">
      <c r="C12" s="40">
        <v>6160.79</v>
      </c>
      <c r="D12" s="266">
        <v>6142.49</v>
      </c>
      <c r="E12" s="267"/>
      <c r="F12" s="245"/>
      <c r="G12" s="256"/>
      <c r="H12" s="256"/>
      <c r="I12" s="256"/>
      <c r="J12" s="246"/>
      <c r="K12" s="37"/>
    </row>
    <row r="13" spans="3:20" ht="15.75" thickBot="1" x14ac:dyDescent="0.25">
      <c r="C13" s="274" t="s">
        <v>328</v>
      </c>
      <c r="D13" s="275"/>
      <c r="E13" s="275"/>
      <c r="F13" s="275"/>
      <c r="G13" s="275"/>
      <c r="H13" s="275"/>
      <c r="I13" s="275"/>
      <c r="J13" s="275"/>
      <c r="K13" s="275"/>
      <c r="L13" s="276"/>
      <c r="M13" s="366">
        <v>728.11</v>
      </c>
      <c r="N13" s="367"/>
      <c r="O13" s="368"/>
      <c r="P13" s="257"/>
      <c r="Q13" s="258"/>
      <c r="R13" s="258"/>
      <c r="S13" s="259"/>
      <c r="T13" s="37"/>
    </row>
    <row r="14" spans="3:20" ht="15.75" thickBot="1" x14ac:dyDescent="0.25">
      <c r="C14" s="39">
        <v>780</v>
      </c>
      <c r="D14" s="280">
        <v>780</v>
      </c>
      <c r="E14" s="281"/>
      <c r="F14" s="369" t="s">
        <v>329</v>
      </c>
      <c r="G14" s="370"/>
      <c r="H14" s="370"/>
      <c r="I14" s="370"/>
      <c r="J14" s="371"/>
      <c r="K14" s="37"/>
    </row>
    <row r="15" spans="3:20" ht="15.75" thickBot="1" x14ac:dyDescent="0.25">
      <c r="C15" s="41">
        <v>780</v>
      </c>
      <c r="D15" s="266">
        <v>780</v>
      </c>
      <c r="E15" s="267"/>
      <c r="F15" s="342"/>
      <c r="G15" s="343"/>
      <c r="H15" s="343"/>
      <c r="I15" s="343"/>
      <c r="J15" s="344"/>
      <c r="K15" s="37"/>
    </row>
    <row r="16" spans="3:20" ht="15.75" thickBot="1" x14ac:dyDescent="0.25">
      <c r="C16" s="296" t="s">
        <v>330</v>
      </c>
      <c r="D16" s="297"/>
      <c r="E16" s="297"/>
      <c r="F16" s="297"/>
      <c r="G16" s="297"/>
      <c r="H16" s="297"/>
      <c r="I16" s="297"/>
      <c r="J16" s="297"/>
      <c r="K16" s="297"/>
      <c r="L16" s="297"/>
      <c r="M16" s="298"/>
      <c r="N16" s="331">
        <v>13113.52</v>
      </c>
      <c r="O16" s="332"/>
      <c r="P16" s="332"/>
      <c r="Q16" s="332"/>
      <c r="R16" s="333"/>
      <c r="S16" s="37"/>
    </row>
    <row r="17" spans="3:20" ht="15.75" thickBot="1" x14ac:dyDescent="0.25">
      <c r="C17" s="42" t="s">
        <v>331</v>
      </c>
      <c r="D17" s="252" t="s">
        <v>332</v>
      </c>
      <c r="E17" s="251"/>
      <c r="F17" s="245"/>
      <c r="G17" s="256"/>
      <c r="H17" s="256"/>
      <c r="I17" s="256"/>
      <c r="J17" s="246"/>
      <c r="K17" s="37"/>
    </row>
    <row r="18" spans="3:20" ht="15.75" thickBot="1" x14ac:dyDescent="0.25">
      <c r="C18" s="42" t="s">
        <v>333</v>
      </c>
      <c r="D18" s="252" t="s">
        <v>334</v>
      </c>
      <c r="E18" s="251"/>
      <c r="F18" s="253" t="s">
        <v>335</v>
      </c>
      <c r="G18" s="254"/>
      <c r="H18" s="254"/>
      <c r="I18" s="254"/>
      <c r="J18" s="255"/>
      <c r="K18" s="37"/>
    </row>
    <row r="19" spans="3:20" ht="15.75" thickBot="1" x14ac:dyDescent="0.25">
      <c r="C19" s="42">
        <v>880</v>
      </c>
      <c r="D19" s="252">
        <v>745.76</v>
      </c>
      <c r="E19" s="251"/>
      <c r="F19" s="253" t="s">
        <v>336</v>
      </c>
      <c r="G19" s="254"/>
      <c r="H19" s="254"/>
      <c r="I19" s="254"/>
      <c r="J19" s="255"/>
      <c r="K19" s="37"/>
    </row>
    <row r="20" spans="3:20" ht="15.75" thickBot="1" x14ac:dyDescent="0.25">
      <c r="C20" s="42">
        <v>470</v>
      </c>
      <c r="D20" s="252">
        <v>398.3</v>
      </c>
      <c r="E20" s="251"/>
      <c r="F20" s="253" t="s">
        <v>337</v>
      </c>
      <c r="G20" s="254"/>
      <c r="H20" s="254"/>
      <c r="I20" s="254"/>
      <c r="J20" s="255"/>
      <c r="K20" s="37"/>
    </row>
    <row r="21" spans="3:20" ht="15.75" thickBot="1" x14ac:dyDescent="0.25">
      <c r="C21" s="42">
        <v>900</v>
      </c>
      <c r="D21" s="252">
        <v>762.71</v>
      </c>
      <c r="E21" s="251"/>
      <c r="F21" s="253" t="s">
        <v>338</v>
      </c>
      <c r="G21" s="254"/>
      <c r="H21" s="254"/>
      <c r="I21" s="254"/>
      <c r="J21" s="255"/>
      <c r="K21" s="37"/>
    </row>
    <row r="22" spans="3:20" ht="15.75" thickBot="1" x14ac:dyDescent="0.25">
      <c r="C22" s="42" t="s">
        <v>339</v>
      </c>
      <c r="D22" s="252" t="s">
        <v>340</v>
      </c>
      <c r="E22" s="251"/>
      <c r="F22" s="253" t="s">
        <v>341</v>
      </c>
      <c r="G22" s="254"/>
      <c r="H22" s="254"/>
      <c r="I22" s="254"/>
      <c r="J22" s="255"/>
      <c r="K22" s="37"/>
    </row>
    <row r="23" spans="3:20" ht="15.75" thickBot="1" x14ac:dyDescent="0.25">
      <c r="C23" s="43">
        <v>9695</v>
      </c>
      <c r="D23" s="299">
        <v>8216.09</v>
      </c>
      <c r="E23" s="244"/>
      <c r="F23" s="353"/>
      <c r="G23" s="355"/>
      <c r="H23" s="355"/>
      <c r="I23" s="355"/>
      <c r="J23" s="354"/>
      <c r="K23" s="37"/>
    </row>
    <row r="24" spans="3:20" ht="15.75" thickBot="1" x14ac:dyDescent="0.25">
      <c r="C24" s="274" t="s">
        <v>342</v>
      </c>
      <c r="D24" s="275"/>
      <c r="E24" s="275"/>
      <c r="F24" s="275"/>
      <c r="G24" s="275"/>
      <c r="H24" s="275"/>
      <c r="I24" s="275"/>
      <c r="J24" s="275"/>
      <c r="K24" s="275"/>
      <c r="L24" s="276"/>
      <c r="M24" s="366" t="s">
        <v>343</v>
      </c>
      <c r="N24" s="367"/>
      <c r="O24" s="368"/>
      <c r="P24" s="309"/>
      <c r="Q24" s="310"/>
      <c r="R24" s="310"/>
      <c r="S24" s="311"/>
      <c r="T24" s="37"/>
    </row>
    <row r="25" spans="3:20" ht="15.75" thickBot="1" x14ac:dyDescent="0.25">
      <c r="C25" s="44">
        <v>2100</v>
      </c>
      <c r="D25" s="280" t="s">
        <v>344</v>
      </c>
      <c r="E25" s="281"/>
      <c r="F25" s="290" t="s">
        <v>345</v>
      </c>
      <c r="G25" s="291"/>
      <c r="H25" s="291"/>
      <c r="I25" s="291"/>
      <c r="J25" s="292"/>
      <c r="K25" s="37"/>
    </row>
    <row r="26" spans="3:20" ht="24" customHeight="1" thickBot="1" x14ac:dyDescent="0.25">
      <c r="C26" s="44">
        <v>1800</v>
      </c>
      <c r="D26" s="280" t="s">
        <v>346</v>
      </c>
      <c r="E26" s="281"/>
      <c r="F26" s="282" t="s">
        <v>347</v>
      </c>
      <c r="G26" s="283"/>
      <c r="H26" s="283"/>
      <c r="I26" s="283"/>
      <c r="J26" s="284"/>
      <c r="K26" s="37"/>
    </row>
    <row r="27" spans="3:20" ht="15.75" thickBot="1" x14ac:dyDescent="0.25">
      <c r="C27" s="42">
        <v>500</v>
      </c>
      <c r="D27" s="252">
        <v>423.73</v>
      </c>
      <c r="E27" s="251"/>
      <c r="F27" s="290" t="s">
        <v>348</v>
      </c>
      <c r="G27" s="291"/>
      <c r="H27" s="291"/>
      <c r="I27" s="291"/>
      <c r="J27" s="292"/>
      <c r="K27" s="37"/>
    </row>
    <row r="28" spans="3:20" ht="15.75" thickBot="1" x14ac:dyDescent="0.25">
      <c r="C28" s="45">
        <v>4400</v>
      </c>
      <c r="D28" s="266">
        <v>3728.81</v>
      </c>
      <c r="E28" s="267"/>
      <c r="F28" s="353"/>
      <c r="G28" s="355"/>
      <c r="H28" s="355"/>
      <c r="I28" s="355"/>
      <c r="J28" s="354"/>
      <c r="K28" s="37"/>
    </row>
    <row r="29" spans="3:20" ht="15.75" thickBot="1" x14ac:dyDescent="0.25">
      <c r="C29" s="257" t="s">
        <v>349</v>
      </c>
      <c r="D29" s="258"/>
      <c r="E29" s="258"/>
      <c r="F29" s="258"/>
      <c r="G29" s="258"/>
      <c r="H29" s="258"/>
      <c r="I29" s="258"/>
      <c r="J29" s="258"/>
      <c r="K29" s="258"/>
      <c r="L29" s="259"/>
      <c r="M29" s="337">
        <v>8023.37</v>
      </c>
      <c r="N29" s="365"/>
      <c r="O29" s="365"/>
      <c r="P29" s="338"/>
      <c r="Q29" s="37"/>
    </row>
    <row r="30" spans="3:20" ht="15.75" thickBot="1" x14ac:dyDescent="0.25">
      <c r="C30" s="42">
        <v>500</v>
      </c>
      <c r="D30" s="252">
        <v>423.73</v>
      </c>
      <c r="E30" s="251"/>
      <c r="F30" s="290" t="s">
        <v>350</v>
      </c>
      <c r="G30" s="291"/>
      <c r="H30" s="291"/>
      <c r="I30" s="291"/>
      <c r="J30" s="292"/>
      <c r="K30" s="37"/>
    </row>
    <row r="31" spans="3:20" ht="15.75" thickBot="1" x14ac:dyDescent="0.25">
      <c r="C31" s="42" t="s">
        <v>351</v>
      </c>
      <c r="D31" s="252" t="s">
        <v>352</v>
      </c>
      <c r="E31" s="251"/>
      <c r="F31" s="290" t="s">
        <v>353</v>
      </c>
      <c r="G31" s="291"/>
      <c r="H31" s="291"/>
      <c r="I31" s="291"/>
      <c r="J31" s="292"/>
      <c r="K31" s="37"/>
    </row>
    <row r="32" spans="3:20" ht="15.75" thickBot="1" x14ac:dyDescent="0.25">
      <c r="C32" s="42">
        <v>450</v>
      </c>
      <c r="D32" s="252">
        <v>381.35</v>
      </c>
      <c r="E32" s="251"/>
      <c r="F32" s="362" t="s">
        <v>354</v>
      </c>
      <c r="G32" s="363"/>
      <c r="H32" s="363"/>
      <c r="I32" s="363"/>
      <c r="J32" s="364"/>
      <c r="K32" s="37"/>
    </row>
    <row r="33" spans="3:20" ht="15.75" thickBot="1" x14ac:dyDescent="0.25">
      <c r="C33" s="41">
        <v>2180</v>
      </c>
      <c r="D33" s="245">
        <v>1847.45</v>
      </c>
      <c r="E33" s="246"/>
      <c r="F33" s="353"/>
      <c r="G33" s="355"/>
      <c r="H33" s="355"/>
      <c r="I33" s="355"/>
      <c r="J33" s="354"/>
      <c r="K33" s="37"/>
    </row>
    <row r="34" spans="3:20" ht="15.75" thickBot="1" x14ac:dyDescent="0.25">
      <c r="C34" s="274" t="s">
        <v>355</v>
      </c>
      <c r="D34" s="275"/>
      <c r="E34" s="275"/>
      <c r="F34" s="275"/>
      <c r="G34" s="275"/>
      <c r="H34" s="275"/>
      <c r="I34" s="275"/>
      <c r="J34" s="275"/>
      <c r="K34" s="275"/>
      <c r="L34" s="276"/>
      <c r="M34" s="356" t="s">
        <v>356</v>
      </c>
      <c r="N34" s="358"/>
      <c r="O34" s="282"/>
      <c r="P34" s="283"/>
      <c r="Q34" s="283"/>
      <c r="R34" s="283"/>
      <c r="S34" s="284"/>
      <c r="T34" s="37"/>
    </row>
    <row r="35" spans="3:20" ht="15.75" thickBot="1" x14ac:dyDescent="0.25">
      <c r="C35" s="39">
        <v>420</v>
      </c>
      <c r="D35" s="280">
        <v>355.93</v>
      </c>
      <c r="E35" s="281"/>
      <c r="F35" s="290" t="s">
        <v>357</v>
      </c>
      <c r="G35" s="291"/>
      <c r="H35" s="291"/>
      <c r="I35" s="291"/>
      <c r="J35" s="292"/>
      <c r="K35" s="37"/>
    </row>
    <row r="36" spans="3:20" ht="15.75" thickBot="1" x14ac:dyDescent="0.25">
      <c r="C36" s="46">
        <v>420</v>
      </c>
      <c r="D36" s="352">
        <v>355.93</v>
      </c>
      <c r="E36" s="286"/>
      <c r="F36" s="353"/>
      <c r="G36" s="354"/>
      <c r="H36" s="353"/>
      <c r="I36" s="355"/>
      <c r="J36" s="354"/>
      <c r="K36" s="37"/>
    </row>
    <row r="37" spans="3:20" ht="15.75" thickBot="1" x14ac:dyDescent="0.25">
      <c r="C37" s="274" t="s">
        <v>358</v>
      </c>
      <c r="D37" s="275"/>
      <c r="E37" s="275"/>
      <c r="F37" s="275"/>
      <c r="G37" s="275"/>
      <c r="H37" s="275"/>
      <c r="I37" s="275"/>
      <c r="J37" s="275"/>
      <c r="K37" s="275"/>
      <c r="L37" s="276"/>
      <c r="M37" s="356" t="s">
        <v>359</v>
      </c>
      <c r="N37" s="357"/>
      <c r="O37" s="358"/>
      <c r="P37" s="359"/>
      <c r="Q37" s="360"/>
      <c r="R37" s="360"/>
      <c r="S37" s="361"/>
      <c r="T37" s="37"/>
    </row>
    <row r="38" spans="3:20" ht="15.75" thickBot="1" x14ac:dyDescent="0.25">
      <c r="C38" s="39">
        <v>500</v>
      </c>
      <c r="D38" s="280">
        <v>423.73</v>
      </c>
      <c r="E38" s="281"/>
      <c r="F38" s="290" t="s">
        <v>360</v>
      </c>
      <c r="G38" s="291"/>
      <c r="H38" s="291"/>
      <c r="I38" s="291"/>
      <c r="J38" s="292"/>
      <c r="K38" s="37"/>
    </row>
    <row r="39" spans="3:20" ht="15.75" thickBot="1" x14ac:dyDescent="0.25">
      <c r="C39" s="39">
        <v>500</v>
      </c>
      <c r="D39" s="280">
        <v>423.73</v>
      </c>
      <c r="E39" s="281"/>
      <c r="F39" s="290" t="s">
        <v>361</v>
      </c>
      <c r="G39" s="291"/>
      <c r="H39" s="291"/>
      <c r="I39" s="291"/>
      <c r="J39" s="292"/>
      <c r="K39" s="37"/>
    </row>
    <row r="40" spans="3:20" ht="15.75" thickBot="1" x14ac:dyDescent="0.25">
      <c r="C40" s="39" t="s">
        <v>362</v>
      </c>
      <c r="D40" s="280" t="s">
        <v>363</v>
      </c>
      <c r="E40" s="281"/>
      <c r="F40" s="290" t="s">
        <v>364</v>
      </c>
      <c r="G40" s="291"/>
      <c r="H40" s="291"/>
      <c r="I40" s="291"/>
      <c r="J40" s="292"/>
      <c r="K40" s="37"/>
    </row>
    <row r="41" spans="3:20" ht="15.75" thickBot="1" x14ac:dyDescent="0.25">
      <c r="C41" s="42">
        <v>100</v>
      </c>
      <c r="D41" s="252">
        <v>84.74</v>
      </c>
      <c r="E41" s="251"/>
      <c r="F41" s="290" t="s">
        <v>365</v>
      </c>
      <c r="G41" s="291"/>
      <c r="H41" s="291"/>
      <c r="I41" s="291"/>
      <c r="J41" s="292"/>
      <c r="K41" s="37"/>
    </row>
    <row r="42" spans="3:20" ht="15.75" thickBot="1" x14ac:dyDescent="0.25">
      <c r="C42" s="42" t="s">
        <v>366</v>
      </c>
      <c r="D42" s="252" t="s">
        <v>367</v>
      </c>
      <c r="E42" s="251"/>
      <c r="F42" s="290" t="s">
        <v>368</v>
      </c>
      <c r="G42" s="291"/>
      <c r="H42" s="291"/>
      <c r="I42" s="291"/>
      <c r="J42" s="292"/>
      <c r="K42" s="37"/>
    </row>
    <row r="43" spans="3:20" ht="15.75" thickBot="1" x14ac:dyDescent="0.3">
      <c r="C43" s="43">
        <v>5330</v>
      </c>
      <c r="D43" s="266">
        <v>4516.9399999999996</v>
      </c>
      <c r="E43" s="267"/>
      <c r="F43" s="271"/>
      <c r="G43" s="272"/>
      <c r="H43" s="273"/>
      <c r="I43" s="37"/>
    </row>
    <row r="44" spans="3:20" ht="15.75" thickBot="1" x14ac:dyDescent="0.25">
      <c r="C44" s="274" t="s">
        <v>369</v>
      </c>
      <c r="D44" s="275"/>
      <c r="E44" s="275"/>
      <c r="F44" s="275"/>
      <c r="G44" s="275"/>
      <c r="H44" s="275"/>
      <c r="I44" s="275"/>
      <c r="J44" s="275"/>
      <c r="K44" s="275"/>
      <c r="L44" s="276"/>
      <c r="M44" s="266" t="s">
        <v>370</v>
      </c>
      <c r="N44" s="277"/>
      <c r="O44" s="277"/>
      <c r="P44" s="277"/>
      <c r="Q44" s="267"/>
      <c r="R44" s="37"/>
    </row>
    <row r="45" spans="3:20" x14ac:dyDescent="0.2">
      <c r="C45" s="301" t="s">
        <v>371</v>
      </c>
      <c r="D45" s="348" t="s">
        <v>372</v>
      </c>
      <c r="E45" s="349"/>
      <c r="F45" s="313" t="s">
        <v>373</v>
      </c>
      <c r="G45" s="314"/>
      <c r="H45" s="314"/>
      <c r="I45" s="314"/>
      <c r="J45" s="315"/>
      <c r="K45" s="319"/>
    </row>
    <row r="46" spans="3:20" ht="13.5" thickBot="1" x14ac:dyDescent="0.25">
      <c r="C46" s="303"/>
      <c r="D46" s="350"/>
      <c r="E46" s="351"/>
      <c r="F46" s="316" t="s">
        <v>374</v>
      </c>
      <c r="G46" s="317"/>
      <c r="H46" s="317"/>
      <c r="I46" s="317"/>
      <c r="J46" s="318"/>
      <c r="K46" s="312"/>
    </row>
    <row r="47" spans="3:20" ht="15.75" thickBot="1" x14ac:dyDescent="0.25">
      <c r="C47" s="39" t="s">
        <v>375</v>
      </c>
      <c r="D47" s="280" t="s">
        <v>376</v>
      </c>
      <c r="E47" s="281"/>
      <c r="F47" s="290" t="s">
        <v>377</v>
      </c>
      <c r="G47" s="291"/>
      <c r="H47" s="291"/>
      <c r="I47" s="291"/>
      <c r="J47" s="292"/>
      <c r="K47" s="37"/>
    </row>
    <row r="48" spans="3:20" ht="15.75" thickBot="1" x14ac:dyDescent="0.25">
      <c r="C48" s="39" t="s">
        <v>378</v>
      </c>
      <c r="D48" s="280" t="s">
        <v>379</v>
      </c>
      <c r="E48" s="281"/>
      <c r="F48" s="290" t="s">
        <v>377</v>
      </c>
      <c r="G48" s="291"/>
      <c r="H48" s="291"/>
      <c r="I48" s="291"/>
      <c r="J48" s="292"/>
      <c r="K48" s="37"/>
    </row>
    <row r="49" spans="2:18" ht="15.75" thickBot="1" x14ac:dyDescent="0.25">
      <c r="C49" s="39">
        <v>826</v>
      </c>
      <c r="D49" s="280">
        <v>700</v>
      </c>
      <c r="E49" s="281"/>
      <c r="F49" s="290" t="s">
        <v>377</v>
      </c>
      <c r="G49" s="291"/>
      <c r="H49" s="291"/>
      <c r="I49" s="291"/>
      <c r="J49" s="292"/>
      <c r="K49" s="37"/>
    </row>
    <row r="50" spans="2:18" ht="24" customHeight="1" x14ac:dyDescent="0.2">
      <c r="C50" s="301" t="s">
        <v>376</v>
      </c>
      <c r="D50" s="304" t="s">
        <v>380</v>
      </c>
      <c r="E50" s="301"/>
      <c r="F50" s="306" t="s">
        <v>381</v>
      </c>
      <c r="G50" s="307"/>
      <c r="H50" s="307"/>
      <c r="I50" s="307"/>
      <c r="J50" s="308"/>
      <c r="K50" s="312"/>
    </row>
    <row r="51" spans="2:18" ht="13.5" thickBot="1" x14ac:dyDescent="0.25">
      <c r="C51" s="303"/>
      <c r="D51" s="305"/>
      <c r="E51" s="303"/>
      <c r="F51" s="309" t="s">
        <v>382</v>
      </c>
      <c r="G51" s="310"/>
      <c r="H51" s="310"/>
      <c r="I51" s="310"/>
      <c r="J51" s="311"/>
      <c r="K51" s="312"/>
    </row>
    <row r="52" spans="2:18" ht="24" customHeight="1" thickBot="1" x14ac:dyDescent="0.25">
      <c r="C52" s="44">
        <v>1000</v>
      </c>
      <c r="D52" s="280">
        <v>847.46</v>
      </c>
      <c r="E52" s="281"/>
      <c r="F52" s="282" t="s">
        <v>383</v>
      </c>
      <c r="G52" s="283"/>
      <c r="H52" s="283"/>
      <c r="I52" s="283"/>
      <c r="J52" s="284"/>
      <c r="K52" s="37"/>
    </row>
    <row r="53" spans="2:18" ht="15.75" thickBot="1" x14ac:dyDescent="0.3">
      <c r="C53" s="40">
        <v>14446</v>
      </c>
      <c r="D53" s="266">
        <v>12242.38</v>
      </c>
      <c r="E53" s="267"/>
      <c r="F53" s="271"/>
      <c r="G53" s="272"/>
      <c r="H53" s="273"/>
      <c r="I53" s="37"/>
    </row>
    <row r="54" spans="2:18" ht="15.75" thickBot="1" x14ac:dyDescent="0.25">
      <c r="C54" s="274" t="s">
        <v>384</v>
      </c>
      <c r="D54" s="275"/>
      <c r="E54" s="275"/>
      <c r="F54" s="275"/>
      <c r="G54" s="275"/>
      <c r="H54" s="275"/>
      <c r="I54" s="275"/>
      <c r="J54" s="275"/>
      <c r="K54" s="275"/>
      <c r="L54" s="276"/>
      <c r="M54" s="293" t="s">
        <v>385</v>
      </c>
      <c r="N54" s="294"/>
      <c r="O54" s="294"/>
      <c r="P54" s="294"/>
      <c r="Q54" s="295"/>
      <c r="R54" s="37"/>
    </row>
    <row r="55" spans="2:18" ht="60" customHeight="1" thickBot="1" x14ac:dyDescent="0.25">
      <c r="C55" s="44">
        <v>3120</v>
      </c>
      <c r="D55" s="280" t="s">
        <v>386</v>
      </c>
      <c r="E55" s="281"/>
      <c r="F55" s="282" t="s">
        <v>387</v>
      </c>
      <c r="G55" s="283"/>
      <c r="H55" s="283"/>
      <c r="I55" s="283"/>
      <c r="J55" s="284"/>
      <c r="K55" s="37"/>
    </row>
    <row r="56" spans="2:18" ht="24" customHeight="1" thickBot="1" x14ac:dyDescent="0.25">
      <c r="C56" s="39">
        <v>120</v>
      </c>
      <c r="D56" s="280">
        <v>120</v>
      </c>
      <c r="E56" s="281"/>
      <c r="F56" s="282" t="s">
        <v>388</v>
      </c>
      <c r="G56" s="283"/>
      <c r="H56" s="283"/>
      <c r="I56" s="283"/>
      <c r="J56" s="284"/>
      <c r="K56" s="37"/>
    </row>
    <row r="57" spans="2:18" ht="24" customHeight="1" thickBot="1" x14ac:dyDescent="0.25">
      <c r="C57" s="47">
        <v>100</v>
      </c>
      <c r="D57" s="280">
        <v>100</v>
      </c>
      <c r="E57" s="281"/>
      <c r="F57" s="282" t="s">
        <v>389</v>
      </c>
      <c r="G57" s="283"/>
      <c r="H57" s="283"/>
      <c r="I57" s="283"/>
      <c r="J57" s="284"/>
      <c r="K57" s="37"/>
    </row>
    <row r="58" spans="2:18" ht="24" customHeight="1" thickBot="1" x14ac:dyDescent="0.25">
      <c r="C58" s="47" t="s">
        <v>390</v>
      </c>
      <c r="D58" s="280" t="s">
        <v>390</v>
      </c>
      <c r="E58" s="281"/>
      <c r="F58" s="282" t="s">
        <v>389</v>
      </c>
      <c r="G58" s="283"/>
      <c r="H58" s="283"/>
      <c r="I58" s="283"/>
      <c r="J58" s="284"/>
      <c r="K58" s="37"/>
    </row>
    <row r="59" spans="2:18" ht="24" customHeight="1" thickBot="1" x14ac:dyDescent="0.25">
      <c r="C59" s="47" t="s">
        <v>391</v>
      </c>
      <c r="D59" s="280" t="s">
        <v>392</v>
      </c>
      <c r="E59" s="281"/>
      <c r="F59" s="282" t="s">
        <v>393</v>
      </c>
      <c r="G59" s="283"/>
      <c r="H59" s="283"/>
      <c r="I59" s="283"/>
      <c r="J59" s="284"/>
      <c r="K59" s="37"/>
    </row>
    <row r="60" spans="2:18" ht="15.75" thickBot="1" x14ac:dyDescent="0.25">
      <c r="C60" s="47">
        <v>325</v>
      </c>
      <c r="D60" s="280">
        <v>325</v>
      </c>
      <c r="E60" s="281"/>
      <c r="F60" s="282" t="s">
        <v>394</v>
      </c>
      <c r="G60" s="283"/>
      <c r="H60" s="283"/>
      <c r="I60" s="283"/>
      <c r="J60" s="284"/>
      <c r="K60" s="37"/>
    </row>
    <row r="61" spans="2:18" ht="24" customHeight="1" thickBot="1" x14ac:dyDescent="0.25">
      <c r="C61" s="47">
        <v>382</v>
      </c>
      <c r="D61" s="280">
        <v>323.73</v>
      </c>
      <c r="E61" s="281"/>
      <c r="F61" s="282" t="s">
        <v>395</v>
      </c>
      <c r="G61" s="283"/>
      <c r="H61" s="283"/>
      <c r="I61" s="283"/>
      <c r="J61" s="284"/>
      <c r="K61" s="37"/>
    </row>
    <row r="62" spans="2:18" x14ac:dyDescent="0.2">
      <c r="B62">
        <v>9555</v>
      </c>
      <c r="C62" s="334">
        <v>9555</v>
      </c>
      <c r="D62" s="335">
        <v>8356.32</v>
      </c>
      <c r="E62" s="336"/>
      <c r="F62" s="339"/>
      <c r="G62" s="340"/>
      <c r="H62" s="340"/>
      <c r="I62" s="340"/>
      <c r="J62" s="341"/>
      <c r="K62" s="312"/>
    </row>
    <row r="63" spans="2:18" ht="13.5" thickBot="1" x14ac:dyDescent="0.25">
      <c r="C63" s="295"/>
      <c r="D63" s="337"/>
      <c r="E63" s="338"/>
      <c r="F63" s="342"/>
      <c r="G63" s="343"/>
      <c r="H63" s="343"/>
      <c r="I63" s="343"/>
      <c r="J63" s="344"/>
      <c r="K63" s="312"/>
    </row>
    <row r="64" spans="2:18" ht="15.75" thickBot="1" x14ac:dyDescent="0.25">
      <c r="C64" s="274" t="s">
        <v>396</v>
      </c>
      <c r="D64" s="275"/>
      <c r="E64" s="275"/>
      <c r="F64" s="275"/>
      <c r="G64" s="275"/>
      <c r="H64" s="275"/>
      <c r="I64" s="275"/>
      <c r="J64" s="275"/>
      <c r="K64" s="275"/>
      <c r="L64" s="276"/>
      <c r="M64" s="345" t="s">
        <v>397</v>
      </c>
      <c r="N64" s="346"/>
      <c r="O64" s="346"/>
      <c r="P64" s="346"/>
      <c r="Q64" s="347"/>
      <c r="R64" s="37"/>
    </row>
    <row r="65" spans="3:20" ht="15.75" thickBot="1" x14ac:dyDescent="0.25">
      <c r="C65" s="39">
        <v>826</v>
      </c>
      <c r="D65" s="280">
        <v>700</v>
      </c>
      <c r="E65" s="281"/>
      <c r="F65" s="290" t="s">
        <v>398</v>
      </c>
      <c r="G65" s="291"/>
      <c r="H65" s="291"/>
      <c r="I65" s="291"/>
      <c r="J65" s="292"/>
      <c r="K65" s="37"/>
    </row>
    <row r="66" spans="3:20" ht="15.75" thickBot="1" x14ac:dyDescent="0.25">
      <c r="C66" s="41">
        <v>826</v>
      </c>
      <c r="D66" s="245">
        <v>700</v>
      </c>
      <c r="E66" s="246"/>
      <c r="F66" s="245"/>
      <c r="G66" s="256"/>
      <c r="H66" s="256"/>
      <c r="I66" s="256"/>
      <c r="J66" s="246"/>
      <c r="K66" s="37"/>
    </row>
    <row r="67" spans="3:20" ht="15.75" thickBot="1" x14ac:dyDescent="0.25">
      <c r="C67" s="296" t="s">
        <v>399</v>
      </c>
      <c r="D67" s="297"/>
      <c r="E67" s="297"/>
      <c r="F67" s="297"/>
      <c r="G67" s="297"/>
      <c r="H67" s="297"/>
      <c r="I67" s="297"/>
      <c r="J67" s="297"/>
      <c r="K67" s="297"/>
      <c r="L67" s="298"/>
      <c r="M67" s="331">
        <v>6584.75</v>
      </c>
      <c r="N67" s="332"/>
      <c r="O67" s="332"/>
      <c r="P67" s="333"/>
      <c r="Q67" s="37"/>
    </row>
    <row r="68" spans="3:20" ht="15.75" thickBot="1" x14ac:dyDescent="0.25">
      <c r="C68" s="42">
        <v>160.28</v>
      </c>
      <c r="D68" s="252">
        <v>135.83000000000001</v>
      </c>
      <c r="E68" s="251"/>
      <c r="F68" s="290" t="s">
        <v>400</v>
      </c>
      <c r="G68" s="291"/>
      <c r="H68" s="291"/>
      <c r="I68" s="291"/>
      <c r="J68" s="292"/>
      <c r="K68" s="37"/>
    </row>
    <row r="69" spans="3:20" ht="15.75" thickBot="1" x14ac:dyDescent="0.25">
      <c r="C69" s="40">
        <v>160.28</v>
      </c>
      <c r="D69" s="266">
        <v>135.83000000000001</v>
      </c>
      <c r="E69" s="267"/>
      <c r="F69" s="245"/>
      <c r="G69" s="256"/>
      <c r="H69" s="256"/>
      <c r="I69" s="256"/>
      <c r="J69" s="246"/>
      <c r="K69" s="37"/>
    </row>
    <row r="70" spans="3:20" ht="15.75" thickBot="1" x14ac:dyDescent="0.25">
      <c r="C70" s="274" t="s">
        <v>401</v>
      </c>
      <c r="D70" s="275"/>
      <c r="E70" s="275"/>
      <c r="F70" s="275"/>
      <c r="G70" s="275"/>
      <c r="H70" s="275"/>
      <c r="I70" s="275"/>
      <c r="J70" s="275"/>
      <c r="K70" s="275"/>
      <c r="L70" s="276"/>
      <c r="M70" s="266" t="s">
        <v>402</v>
      </c>
      <c r="N70" s="277"/>
      <c r="O70" s="277"/>
      <c r="P70" s="277"/>
      <c r="Q70" s="267"/>
      <c r="R70" s="37"/>
    </row>
    <row r="71" spans="3:20" ht="32.25" customHeight="1" thickBot="1" x14ac:dyDescent="0.25">
      <c r="C71" s="47" t="s">
        <v>403</v>
      </c>
      <c r="D71" s="280" t="s">
        <v>404</v>
      </c>
      <c r="E71" s="281"/>
      <c r="F71" s="306" t="s">
        <v>405</v>
      </c>
      <c r="G71" s="307"/>
      <c r="H71" s="307"/>
      <c r="I71" s="307"/>
      <c r="J71" s="308"/>
      <c r="K71" s="37"/>
    </row>
    <row r="72" spans="3:20" ht="15.75" thickBot="1" x14ac:dyDescent="0.25">
      <c r="C72" s="48">
        <v>1000</v>
      </c>
      <c r="D72" s="280">
        <v>847.45</v>
      </c>
      <c r="E72" s="281"/>
      <c r="F72" s="309"/>
      <c r="G72" s="310"/>
      <c r="H72" s="310"/>
      <c r="I72" s="310"/>
      <c r="J72" s="311"/>
      <c r="K72" s="37"/>
    </row>
    <row r="73" spans="3:20" ht="15.75" thickBot="1" x14ac:dyDescent="0.25">
      <c r="C73" s="41">
        <v>2400</v>
      </c>
      <c r="D73" s="245">
        <v>2033.89</v>
      </c>
      <c r="E73" s="246"/>
      <c r="F73" s="245"/>
      <c r="G73" s="256"/>
      <c r="H73" s="256"/>
      <c r="I73" s="256"/>
      <c r="J73" s="246"/>
      <c r="K73" s="37"/>
    </row>
    <row r="74" spans="3:20" ht="15.75" thickBot="1" x14ac:dyDescent="0.3">
      <c r="C74" s="274" t="s">
        <v>406</v>
      </c>
      <c r="D74" s="275"/>
      <c r="E74" s="275"/>
      <c r="F74" s="275"/>
      <c r="G74" s="275"/>
      <c r="H74" s="275"/>
      <c r="I74" s="275"/>
      <c r="J74" s="275"/>
      <c r="K74" s="275"/>
      <c r="L74" s="276"/>
      <c r="M74" s="266" t="s">
        <v>407</v>
      </c>
      <c r="N74" s="277"/>
      <c r="O74" s="267"/>
      <c r="P74" s="271"/>
      <c r="Q74" s="272"/>
      <c r="R74" s="272"/>
      <c r="S74" s="273"/>
      <c r="T74" s="37"/>
    </row>
    <row r="75" spans="3:20" ht="36" customHeight="1" thickBot="1" x14ac:dyDescent="0.25">
      <c r="C75" s="39" t="s">
        <v>408</v>
      </c>
      <c r="D75" s="280" t="s">
        <v>409</v>
      </c>
      <c r="E75" s="281"/>
      <c r="F75" s="282" t="s">
        <v>410</v>
      </c>
      <c r="G75" s="283"/>
      <c r="H75" s="283"/>
      <c r="I75" s="283"/>
      <c r="J75" s="284"/>
      <c r="K75" s="37"/>
    </row>
    <row r="76" spans="3:20" ht="24" customHeight="1" thickBot="1" x14ac:dyDescent="0.25">
      <c r="C76" s="39">
        <v>190</v>
      </c>
      <c r="D76" s="280">
        <v>161.02000000000001</v>
      </c>
      <c r="E76" s="281"/>
      <c r="F76" s="282" t="s">
        <v>411</v>
      </c>
      <c r="G76" s="283"/>
      <c r="H76" s="283"/>
      <c r="I76" s="283"/>
      <c r="J76" s="284"/>
      <c r="K76" s="37"/>
    </row>
    <row r="77" spans="3:20" ht="15.75" thickBot="1" x14ac:dyDescent="0.25">
      <c r="C77" s="43">
        <v>1532.56</v>
      </c>
      <c r="D77" s="299">
        <v>1298.78</v>
      </c>
      <c r="E77" s="244"/>
      <c r="F77" s="245"/>
      <c r="G77" s="256"/>
      <c r="H77" s="256"/>
      <c r="I77" s="256"/>
      <c r="J77" s="246"/>
      <c r="K77" s="37"/>
    </row>
    <row r="78" spans="3:20" ht="15.75" thickBot="1" x14ac:dyDescent="0.3">
      <c r="C78" s="274" t="s">
        <v>412</v>
      </c>
      <c r="D78" s="275"/>
      <c r="E78" s="275"/>
      <c r="F78" s="275"/>
      <c r="G78" s="275"/>
      <c r="H78" s="275"/>
      <c r="I78" s="275"/>
      <c r="J78" s="275"/>
      <c r="K78" s="275"/>
      <c r="L78" s="276"/>
      <c r="M78" s="293" t="s">
        <v>413</v>
      </c>
      <c r="N78" s="294"/>
      <c r="O78" s="295"/>
      <c r="P78" s="328"/>
      <c r="Q78" s="329"/>
      <c r="R78" s="329"/>
      <c r="S78" s="330"/>
      <c r="T78" s="37"/>
    </row>
    <row r="79" spans="3:20" ht="24" customHeight="1" thickBot="1" x14ac:dyDescent="0.25">
      <c r="C79" s="39" t="s">
        <v>414</v>
      </c>
      <c r="D79" s="280" t="s">
        <v>415</v>
      </c>
      <c r="E79" s="281"/>
      <c r="F79" s="282" t="s">
        <v>377</v>
      </c>
      <c r="G79" s="283"/>
      <c r="H79" s="283"/>
      <c r="I79" s="283"/>
      <c r="J79" s="284"/>
      <c r="K79" s="37"/>
    </row>
    <row r="80" spans="3:20" ht="15.75" thickBot="1" x14ac:dyDescent="0.25">
      <c r="C80" s="41">
        <v>1416</v>
      </c>
      <c r="D80" s="245">
        <v>1200</v>
      </c>
      <c r="E80" s="246"/>
      <c r="F80" s="245"/>
      <c r="G80" s="256"/>
      <c r="H80" s="256"/>
      <c r="I80" s="256"/>
      <c r="J80" s="246"/>
      <c r="K80" s="37"/>
    </row>
    <row r="81" spans="3:18" ht="15.75" thickBot="1" x14ac:dyDescent="0.25">
      <c r="C81" s="274" t="s">
        <v>416</v>
      </c>
      <c r="D81" s="275"/>
      <c r="E81" s="275"/>
      <c r="F81" s="275"/>
      <c r="G81" s="275"/>
      <c r="H81" s="275"/>
      <c r="I81" s="275"/>
      <c r="J81" s="275"/>
      <c r="K81" s="275"/>
      <c r="L81" s="276"/>
      <c r="M81" s="293" t="s">
        <v>417</v>
      </c>
      <c r="N81" s="294"/>
      <c r="O81" s="294"/>
      <c r="P81" s="294"/>
      <c r="Q81" s="295"/>
      <c r="R81" s="37"/>
    </row>
    <row r="82" spans="3:18" ht="15.75" thickBot="1" x14ac:dyDescent="0.25">
      <c r="C82" s="49" t="s">
        <v>418</v>
      </c>
      <c r="D82" s="323" t="s">
        <v>419</v>
      </c>
      <c r="E82" s="324"/>
      <c r="F82" s="325" t="s">
        <v>420</v>
      </c>
      <c r="G82" s="326"/>
      <c r="H82" s="326"/>
      <c r="I82" s="326"/>
      <c r="J82" s="327"/>
      <c r="K82" s="37"/>
    </row>
    <row r="83" spans="3:18" ht="15.75" thickBot="1" x14ac:dyDescent="0.25">
      <c r="C83" s="39">
        <v>95</v>
      </c>
      <c r="D83" s="280">
        <v>80.5</v>
      </c>
      <c r="E83" s="281"/>
      <c r="F83" s="313" t="s">
        <v>421</v>
      </c>
      <c r="G83" s="314"/>
      <c r="H83" s="314"/>
      <c r="I83" s="314"/>
      <c r="J83" s="315"/>
      <c r="K83" s="37"/>
    </row>
    <row r="84" spans="3:18" ht="15.75" thickBot="1" x14ac:dyDescent="0.25">
      <c r="C84" s="39">
        <v>148</v>
      </c>
      <c r="D84" s="280">
        <v>125.42</v>
      </c>
      <c r="E84" s="281"/>
      <c r="F84" s="316"/>
      <c r="G84" s="317"/>
      <c r="H84" s="317"/>
      <c r="I84" s="317"/>
      <c r="J84" s="318"/>
      <c r="K84" s="37"/>
    </row>
    <row r="85" spans="3:18" ht="15.75" thickBot="1" x14ac:dyDescent="0.25">
      <c r="C85" s="39">
        <v>100</v>
      </c>
      <c r="D85" s="280">
        <v>84.74</v>
      </c>
      <c r="E85" s="281"/>
      <c r="F85" s="290" t="s">
        <v>422</v>
      </c>
      <c r="G85" s="291"/>
      <c r="H85" s="291"/>
      <c r="I85" s="291"/>
      <c r="J85" s="292"/>
      <c r="K85" s="37"/>
    </row>
    <row r="86" spans="3:18" ht="15.75" thickBot="1" x14ac:dyDescent="0.25">
      <c r="C86" s="41">
        <v>15683</v>
      </c>
      <c r="D86" s="299">
        <v>13290.66</v>
      </c>
      <c r="E86" s="244"/>
      <c r="F86" s="245"/>
      <c r="G86" s="256"/>
      <c r="H86" s="256"/>
      <c r="I86" s="256"/>
      <c r="J86" s="246"/>
      <c r="K86" s="37"/>
    </row>
    <row r="87" spans="3:18" ht="15.75" thickBot="1" x14ac:dyDescent="0.25">
      <c r="C87" s="274" t="s">
        <v>423</v>
      </c>
      <c r="D87" s="275"/>
      <c r="E87" s="275"/>
      <c r="F87" s="275"/>
      <c r="G87" s="275"/>
      <c r="H87" s="275"/>
      <c r="I87" s="275"/>
      <c r="J87" s="275"/>
      <c r="K87" s="275"/>
      <c r="L87" s="276"/>
      <c r="M87" s="266" t="s">
        <v>424</v>
      </c>
      <c r="N87" s="277"/>
      <c r="O87" s="277"/>
      <c r="P87" s="277"/>
      <c r="Q87" s="267"/>
      <c r="R87" s="37"/>
    </row>
    <row r="88" spans="3:18" ht="15.75" thickBot="1" x14ac:dyDescent="0.25">
      <c r="C88" s="42" t="s">
        <v>425</v>
      </c>
      <c r="D88" s="252" t="s">
        <v>426</v>
      </c>
      <c r="E88" s="251"/>
      <c r="F88" s="290" t="s">
        <v>427</v>
      </c>
      <c r="G88" s="291"/>
      <c r="H88" s="291"/>
      <c r="I88" s="291"/>
      <c r="J88" s="292"/>
      <c r="K88" s="37"/>
    </row>
    <row r="89" spans="3:18" ht="15.75" thickBot="1" x14ac:dyDescent="0.25">
      <c r="C89" s="42">
        <v>300</v>
      </c>
      <c r="D89" s="252">
        <v>254.24</v>
      </c>
      <c r="E89" s="251"/>
      <c r="F89" s="290" t="s">
        <v>428</v>
      </c>
      <c r="G89" s="291"/>
      <c r="H89" s="291"/>
      <c r="I89" s="291"/>
      <c r="J89" s="292"/>
      <c r="K89" s="37"/>
    </row>
    <row r="90" spans="3:18" ht="15.75" thickBot="1" x14ac:dyDescent="0.25">
      <c r="C90" s="42" t="s">
        <v>429</v>
      </c>
      <c r="D90" s="252" t="s">
        <v>430</v>
      </c>
      <c r="E90" s="251"/>
      <c r="F90" s="290" t="s">
        <v>431</v>
      </c>
      <c r="G90" s="291"/>
      <c r="H90" s="291"/>
      <c r="I90" s="291"/>
      <c r="J90" s="292"/>
      <c r="K90" s="37"/>
    </row>
    <row r="91" spans="3:18" ht="15.75" thickBot="1" x14ac:dyDescent="0.25">
      <c r="C91" s="41">
        <v>8700</v>
      </c>
      <c r="D91" s="299">
        <v>7372.89</v>
      </c>
      <c r="E91" s="244"/>
      <c r="F91" s="245"/>
      <c r="G91" s="256"/>
      <c r="H91" s="256"/>
      <c r="I91" s="256"/>
      <c r="J91" s="246"/>
      <c r="K91" s="37"/>
    </row>
    <row r="92" spans="3:18" ht="15.75" thickBot="1" x14ac:dyDescent="0.25">
      <c r="C92" s="274" t="s">
        <v>432</v>
      </c>
      <c r="D92" s="275"/>
      <c r="E92" s="275"/>
      <c r="F92" s="275"/>
      <c r="G92" s="275"/>
      <c r="H92" s="275"/>
      <c r="I92" s="275"/>
      <c r="J92" s="275"/>
      <c r="K92" s="275"/>
      <c r="L92" s="276"/>
      <c r="M92" s="266" t="s">
        <v>433</v>
      </c>
      <c r="N92" s="277"/>
      <c r="O92" s="277"/>
      <c r="P92" s="277"/>
      <c r="Q92" s="267"/>
      <c r="R92" s="37"/>
    </row>
    <row r="93" spans="3:18" ht="15.75" thickBot="1" x14ac:dyDescent="0.25">
      <c r="C93" s="39">
        <v>475</v>
      </c>
      <c r="D93" s="280">
        <v>402.54</v>
      </c>
      <c r="E93" s="281"/>
      <c r="F93" s="290" t="s">
        <v>434</v>
      </c>
      <c r="G93" s="291"/>
      <c r="H93" s="291"/>
      <c r="I93" s="291"/>
      <c r="J93" s="292"/>
      <c r="K93" s="37"/>
    </row>
    <row r="94" spans="3:18" ht="15.75" thickBot="1" x14ac:dyDescent="0.25">
      <c r="C94" s="39">
        <v>390</v>
      </c>
      <c r="D94" s="280">
        <v>330.5</v>
      </c>
      <c r="E94" s="281"/>
      <c r="F94" s="290" t="s">
        <v>435</v>
      </c>
      <c r="G94" s="291"/>
      <c r="H94" s="291"/>
      <c r="I94" s="291"/>
      <c r="J94" s="292"/>
      <c r="K94" s="37"/>
    </row>
    <row r="95" spans="3:18" ht="24" customHeight="1" thickBot="1" x14ac:dyDescent="0.25">
      <c r="C95" s="39">
        <v>120</v>
      </c>
      <c r="D95" s="280">
        <v>101.7</v>
      </c>
      <c r="E95" s="281"/>
      <c r="F95" s="282" t="s">
        <v>436</v>
      </c>
      <c r="G95" s="283"/>
      <c r="H95" s="283"/>
      <c r="I95" s="283"/>
      <c r="J95" s="284"/>
      <c r="K95" s="37"/>
    </row>
    <row r="96" spans="3:18" ht="15.75" thickBot="1" x14ac:dyDescent="0.25">
      <c r="C96" s="39">
        <v>850</v>
      </c>
      <c r="D96" s="280">
        <v>720.34</v>
      </c>
      <c r="E96" s="281"/>
      <c r="F96" s="290" t="s">
        <v>437</v>
      </c>
      <c r="G96" s="291"/>
      <c r="H96" s="291"/>
      <c r="I96" s="291"/>
      <c r="J96" s="292"/>
      <c r="K96" s="37"/>
    </row>
    <row r="97" spans="3:18" ht="15.75" thickBot="1" x14ac:dyDescent="0.25">
      <c r="C97" s="41">
        <v>1835</v>
      </c>
      <c r="D97" s="299">
        <v>1555.08</v>
      </c>
      <c r="E97" s="244"/>
      <c r="F97" s="245"/>
      <c r="G97" s="256"/>
      <c r="H97" s="256"/>
      <c r="I97" s="256"/>
      <c r="J97" s="246"/>
      <c r="K97" s="37"/>
    </row>
    <row r="98" spans="3:18" ht="15.75" thickBot="1" x14ac:dyDescent="0.25">
      <c r="C98" s="274" t="s">
        <v>438</v>
      </c>
      <c r="D98" s="275"/>
      <c r="E98" s="275"/>
      <c r="F98" s="275"/>
      <c r="G98" s="275"/>
      <c r="H98" s="275"/>
      <c r="I98" s="275"/>
      <c r="J98" s="275"/>
      <c r="K98" s="275"/>
      <c r="L98" s="276"/>
      <c r="M98" s="293" t="s">
        <v>439</v>
      </c>
      <c r="N98" s="294"/>
      <c r="O98" s="294"/>
      <c r="P98" s="294"/>
      <c r="Q98" s="295"/>
      <c r="R98" s="37"/>
    </row>
    <row r="99" spans="3:18" ht="15.75" thickBot="1" x14ac:dyDescent="0.25">
      <c r="C99" s="39" t="s">
        <v>440</v>
      </c>
      <c r="D99" s="280" t="s">
        <v>441</v>
      </c>
      <c r="E99" s="281"/>
      <c r="F99" s="290" t="s">
        <v>442</v>
      </c>
      <c r="G99" s="291"/>
      <c r="H99" s="291"/>
      <c r="I99" s="291"/>
      <c r="J99" s="292"/>
      <c r="K99" s="37"/>
    </row>
    <row r="100" spans="3:18" ht="15.75" thickBot="1" x14ac:dyDescent="0.25">
      <c r="C100" s="46">
        <v>15300</v>
      </c>
      <c r="D100" s="270">
        <v>12966.1</v>
      </c>
      <c r="E100" s="269"/>
      <c r="F100" s="245"/>
      <c r="G100" s="256"/>
      <c r="H100" s="256"/>
      <c r="I100" s="256"/>
      <c r="J100" s="246"/>
      <c r="K100" s="37"/>
    </row>
    <row r="101" spans="3:18" ht="15.75" thickBot="1" x14ac:dyDescent="0.25">
      <c r="C101" s="274" t="s">
        <v>443</v>
      </c>
      <c r="D101" s="275"/>
      <c r="E101" s="275"/>
      <c r="F101" s="275"/>
      <c r="G101" s="275"/>
      <c r="H101" s="275"/>
      <c r="I101" s="275"/>
      <c r="J101" s="275"/>
      <c r="K101" s="275"/>
      <c r="L101" s="276"/>
      <c r="M101" s="320" t="s">
        <v>444</v>
      </c>
      <c r="N101" s="321"/>
      <c r="O101" s="321"/>
      <c r="P101" s="321"/>
      <c r="Q101" s="322"/>
      <c r="R101" s="37"/>
    </row>
    <row r="102" spans="3:18" x14ac:dyDescent="0.2">
      <c r="C102" s="300" t="s">
        <v>445</v>
      </c>
      <c r="D102" s="301"/>
      <c r="E102" s="304" t="s">
        <v>445</v>
      </c>
      <c r="F102" s="301"/>
      <c r="G102" s="313" t="s">
        <v>446</v>
      </c>
      <c r="H102" s="314"/>
      <c r="I102" s="314"/>
      <c r="J102" s="314"/>
      <c r="K102" s="315"/>
      <c r="L102" s="319"/>
    </row>
    <row r="103" spans="3:18" ht="13.5" thickBot="1" x14ac:dyDescent="0.25">
      <c r="C103" s="302"/>
      <c r="D103" s="303"/>
      <c r="E103" s="305"/>
      <c r="F103" s="303"/>
      <c r="G103" s="316"/>
      <c r="H103" s="317"/>
      <c r="I103" s="317"/>
      <c r="J103" s="317"/>
      <c r="K103" s="318"/>
      <c r="L103" s="312"/>
    </row>
    <row r="104" spans="3:18" ht="15.75" thickBot="1" x14ac:dyDescent="0.25">
      <c r="C104" s="289" t="s">
        <v>447</v>
      </c>
      <c r="D104" s="281"/>
      <c r="E104" s="280" t="s">
        <v>447</v>
      </c>
      <c r="F104" s="281"/>
      <c r="G104" s="282" t="s">
        <v>448</v>
      </c>
      <c r="H104" s="283"/>
      <c r="I104" s="283"/>
      <c r="J104" s="283"/>
      <c r="K104" s="284"/>
      <c r="L104" s="37"/>
    </row>
    <row r="105" spans="3:18" x14ac:dyDescent="0.2">
      <c r="C105" s="300" t="s">
        <v>449</v>
      </c>
      <c r="D105" s="301"/>
      <c r="E105" s="304" t="s">
        <v>449</v>
      </c>
      <c r="F105" s="301"/>
      <c r="G105" s="306" t="s">
        <v>446</v>
      </c>
      <c r="H105" s="307"/>
      <c r="I105" s="307"/>
      <c r="J105" s="307"/>
      <c r="K105" s="308"/>
      <c r="L105" s="312"/>
    </row>
    <row r="106" spans="3:18" ht="13.5" thickBot="1" x14ac:dyDescent="0.25">
      <c r="C106" s="302"/>
      <c r="D106" s="303"/>
      <c r="E106" s="305"/>
      <c r="F106" s="303"/>
      <c r="G106" s="309"/>
      <c r="H106" s="310"/>
      <c r="I106" s="310"/>
      <c r="J106" s="310"/>
      <c r="K106" s="311"/>
      <c r="L106" s="312"/>
    </row>
    <row r="107" spans="3:18" x14ac:dyDescent="0.2">
      <c r="C107" s="300" t="s">
        <v>450</v>
      </c>
      <c r="D107" s="301"/>
      <c r="E107" s="304" t="s">
        <v>450</v>
      </c>
      <c r="F107" s="301"/>
      <c r="G107" s="306" t="s">
        <v>446</v>
      </c>
      <c r="H107" s="307"/>
      <c r="I107" s="307"/>
      <c r="J107" s="307"/>
      <c r="K107" s="308"/>
      <c r="L107" s="312"/>
    </row>
    <row r="108" spans="3:18" ht="13.5" thickBot="1" x14ac:dyDescent="0.25">
      <c r="C108" s="302"/>
      <c r="D108" s="303"/>
      <c r="E108" s="305"/>
      <c r="F108" s="303"/>
      <c r="G108" s="309"/>
      <c r="H108" s="310"/>
      <c r="I108" s="310"/>
      <c r="J108" s="310"/>
      <c r="K108" s="311"/>
      <c r="L108" s="312"/>
    </row>
    <row r="109" spans="3:18" x14ac:dyDescent="0.2">
      <c r="C109" s="300" t="s">
        <v>451</v>
      </c>
      <c r="D109" s="301"/>
      <c r="E109" s="304" t="s">
        <v>451</v>
      </c>
      <c r="F109" s="301"/>
      <c r="G109" s="306" t="s">
        <v>446</v>
      </c>
      <c r="H109" s="307"/>
      <c r="I109" s="307"/>
      <c r="J109" s="307"/>
      <c r="K109" s="308"/>
      <c r="L109" s="312"/>
    </row>
    <row r="110" spans="3:18" ht="13.5" thickBot="1" x14ac:dyDescent="0.25">
      <c r="C110" s="302"/>
      <c r="D110" s="303"/>
      <c r="E110" s="305"/>
      <c r="F110" s="303"/>
      <c r="G110" s="309"/>
      <c r="H110" s="310"/>
      <c r="I110" s="310"/>
      <c r="J110" s="310"/>
      <c r="K110" s="311"/>
      <c r="L110" s="312"/>
    </row>
    <row r="111" spans="3:18" ht="24" customHeight="1" thickBot="1" x14ac:dyDescent="0.25">
      <c r="C111" s="289">
        <v>0</v>
      </c>
      <c r="D111" s="281"/>
      <c r="E111" s="280">
        <v>0</v>
      </c>
      <c r="F111" s="281"/>
      <c r="G111" s="282" t="s">
        <v>452</v>
      </c>
      <c r="H111" s="283"/>
      <c r="I111" s="283"/>
      <c r="J111" s="283"/>
      <c r="K111" s="284"/>
      <c r="L111" s="37"/>
    </row>
    <row r="112" spans="3:18" x14ac:dyDescent="0.2">
      <c r="C112" s="300" t="s">
        <v>453</v>
      </c>
      <c r="D112" s="301"/>
      <c r="E112" s="304" t="s">
        <v>453</v>
      </c>
      <c r="F112" s="301"/>
      <c r="G112" s="306" t="s">
        <v>446</v>
      </c>
      <c r="H112" s="307"/>
      <c r="I112" s="307"/>
      <c r="J112" s="307"/>
      <c r="K112" s="308"/>
      <c r="L112" s="312"/>
    </row>
    <row r="113" spans="3:18" ht="13.5" thickBot="1" x14ac:dyDescent="0.25">
      <c r="C113" s="302"/>
      <c r="D113" s="303"/>
      <c r="E113" s="305"/>
      <c r="F113" s="303"/>
      <c r="G113" s="309"/>
      <c r="H113" s="310"/>
      <c r="I113" s="310"/>
      <c r="J113" s="310"/>
      <c r="K113" s="311"/>
      <c r="L113" s="312"/>
    </row>
    <row r="114" spans="3:18" ht="15.75" thickBot="1" x14ac:dyDescent="0.25">
      <c r="C114" s="256">
        <v>888150</v>
      </c>
      <c r="D114" s="246"/>
      <c r="E114" s="266">
        <v>888150</v>
      </c>
      <c r="F114" s="267"/>
      <c r="G114" s="245"/>
      <c r="H114" s="256"/>
      <c r="I114" s="256"/>
      <c r="J114" s="256"/>
      <c r="K114" s="246"/>
      <c r="L114" s="37"/>
    </row>
    <row r="115" spans="3:18" ht="15.75" thickBot="1" x14ac:dyDescent="0.25">
      <c r="C115" s="274" t="s">
        <v>454</v>
      </c>
      <c r="D115" s="275"/>
      <c r="E115" s="275"/>
      <c r="F115" s="275"/>
      <c r="G115" s="275"/>
      <c r="H115" s="275"/>
      <c r="I115" s="275"/>
      <c r="J115" s="275"/>
      <c r="K115" s="275"/>
      <c r="L115" s="276"/>
      <c r="M115" s="293" t="s">
        <v>455</v>
      </c>
      <c r="N115" s="294"/>
      <c r="O115" s="294"/>
      <c r="P115" s="294"/>
      <c r="Q115" s="295"/>
      <c r="R115" s="37"/>
    </row>
    <row r="116" spans="3:18" ht="15.75" thickBot="1" x14ac:dyDescent="0.25">
      <c r="C116" s="289" t="s">
        <v>456</v>
      </c>
      <c r="D116" s="281"/>
      <c r="E116" s="280" t="s">
        <v>457</v>
      </c>
      <c r="F116" s="281"/>
      <c r="G116" s="290" t="s">
        <v>458</v>
      </c>
      <c r="H116" s="291"/>
      <c r="I116" s="291"/>
      <c r="J116" s="291"/>
      <c r="K116" s="292"/>
      <c r="L116" s="37"/>
    </row>
    <row r="117" spans="3:18" ht="15.75" thickBot="1" x14ac:dyDescent="0.25">
      <c r="C117" s="289" t="s">
        <v>459</v>
      </c>
      <c r="D117" s="281"/>
      <c r="E117" s="280" t="s">
        <v>460</v>
      </c>
      <c r="F117" s="281"/>
      <c r="G117" s="282" t="s">
        <v>461</v>
      </c>
      <c r="H117" s="283"/>
      <c r="I117" s="283"/>
      <c r="J117" s="283"/>
      <c r="K117" s="284"/>
      <c r="L117" s="37"/>
    </row>
    <row r="118" spans="3:18" ht="15.75" thickBot="1" x14ac:dyDescent="0.3">
      <c r="C118" s="256">
        <v>6432</v>
      </c>
      <c r="D118" s="246"/>
      <c r="E118" s="266">
        <v>5450.84</v>
      </c>
      <c r="F118" s="267"/>
      <c r="G118" s="271"/>
      <c r="H118" s="272"/>
      <c r="I118" s="273"/>
      <c r="J118" s="37"/>
    </row>
    <row r="119" spans="3:18" ht="15.75" thickBot="1" x14ac:dyDescent="0.25">
      <c r="C119" s="274" t="s">
        <v>462</v>
      </c>
      <c r="D119" s="275"/>
      <c r="E119" s="275"/>
      <c r="F119" s="275"/>
      <c r="G119" s="275"/>
      <c r="H119" s="275"/>
      <c r="I119" s="275"/>
      <c r="J119" s="275"/>
      <c r="K119" s="275"/>
      <c r="L119" s="276"/>
      <c r="M119" s="293" t="s">
        <v>463</v>
      </c>
      <c r="N119" s="294"/>
      <c r="O119" s="294"/>
      <c r="P119" s="294"/>
      <c r="Q119" s="295"/>
      <c r="R119" s="37"/>
    </row>
    <row r="120" spans="3:18" ht="15.75" thickBot="1" x14ac:dyDescent="0.25">
      <c r="C120" s="289" t="s">
        <v>464</v>
      </c>
      <c r="D120" s="281"/>
      <c r="E120" s="280" t="s">
        <v>465</v>
      </c>
      <c r="F120" s="281"/>
      <c r="G120" s="290" t="s">
        <v>466</v>
      </c>
      <c r="H120" s="291"/>
      <c r="I120" s="291"/>
      <c r="J120" s="291"/>
      <c r="K120" s="292"/>
      <c r="L120" s="37"/>
    </row>
    <row r="121" spans="3:18" ht="15.75" thickBot="1" x14ac:dyDescent="0.25">
      <c r="C121" s="289" t="s">
        <v>467</v>
      </c>
      <c r="D121" s="281"/>
      <c r="E121" s="280" t="s">
        <v>468</v>
      </c>
      <c r="F121" s="281"/>
      <c r="G121" s="290" t="s">
        <v>469</v>
      </c>
      <c r="H121" s="291"/>
      <c r="I121" s="291"/>
      <c r="J121" s="291"/>
      <c r="K121" s="292"/>
      <c r="L121" s="37"/>
    </row>
    <row r="122" spans="3:18" ht="15.75" thickBot="1" x14ac:dyDescent="0.3">
      <c r="C122" s="256">
        <v>41170</v>
      </c>
      <c r="D122" s="246"/>
      <c r="E122" s="299">
        <v>34889.83</v>
      </c>
      <c r="F122" s="244"/>
      <c r="G122" s="271"/>
      <c r="H122" s="272"/>
      <c r="I122" s="272"/>
      <c r="J122" s="272"/>
      <c r="K122" s="273"/>
      <c r="L122" s="37"/>
    </row>
    <row r="123" spans="3:18" ht="15.75" thickBot="1" x14ac:dyDescent="0.25">
      <c r="C123" s="296" t="s">
        <v>470</v>
      </c>
      <c r="D123" s="297"/>
      <c r="E123" s="297"/>
      <c r="F123" s="297"/>
      <c r="G123" s="297"/>
      <c r="H123" s="297"/>
      <c r="I123" s="297"/>
      <c r="J123" s="297"/>
      <c r="K123" s="297"/>
      <c r="L123" s="298"/>
      <c r="M123" s="299">
        <v>2264.46</v>
      </c>
      <c r="N123" s="243"/>
      <c r="O123" s="243"/>
      <c r="P123" s="244"/>
      <c r="Q123" s="37"/>
    </row>
    <row r="124" spans="3:18" ht="15.75" thickBot="1" x14ac:dyDescent="0.25">
      <c r="C124" s="250" t="s">
        <v>471</v>
      </c>
      <c r="D124" s="251"/>
      <c r="E124" s="252" t="s">
        <v>472</v>
      </c>
      <c r="F124" s="251"/>
      <c r="G124" s="245"/>
      <c r="H124" s="256"/>
      <c r="I124" s="256"/>
      <c r="J124" s="256"/>
      <c r="K124" s="246"/>
      <c r="L124" s="37"/>
    </row>
    <row r="125" spans="3:18" ht="15.75" thickBot="1" x14ac:dyDescent="0.25">
      <c r="C125" s="277">
        <v>1321</v>
      </c>
      <c r="D125" s="267"/>
      <c r="E125" s="266">
        <v>1119.49</v>
      </c>
      <c r="F125" s="267"/>
      <c r="G125" s="245"/>
      <c r="H125" s="256"/>
      <c r="I125" s="256"/>
      <c r="J125" s="256"/>
      <c r="K125" s="246"/>
      <c r="L125" s="37"/>
    </row>
    <row r="126" spans="3:18" ht="15.75" thickBot="1" x14ac:dyDescent="0.25">
      <c r="C126" s="274" t="s">
        <v>473</v>
      </c>
      <c r="D126" s="275"/>
      <c r="E126" s="275"/>
      <c r="F126" s="275"/>
      <c r="G126" s="275"/>
      <c r="H126" s="275"/>
      <c r="I126" s="275"/>
      <c r="J126" s="275"/>
      <c r="K126" s="275"/>
      <c r="L126" s="276"/>
      <c r="M126" s="293" t="s">
        <v>474</v>
      </c>
      <c r="N126" s="294"/>
      <c r="O126" s="294"/>
      <c r="P126" s="294"/>
      <c r="Q126" s="295"/>
      <c r="R126" s="37"/>
    </row>
    <row r="127" spans="3:18" ht="15.75" thickBot="1" x14ac:dyDescent="0.25">
      <c r="C127" s="289">
        <v>765</v>
      </c>
      <c r="D127" s="281"/>
      <c r="E127" s="280">
        <v>648.29999999999995</v>
      </c>
      <c r="F127" s="281"/>
      <c r="G127" s="290" t="s">
        <v>475</v>
      </c>
      <c r="H127" s="291"/>
      <c r="I127" s="291"/>
      <c r="J127" s="291"/>
      <c r="K127" s="292"/>
      <c r="L127" s="37"/>
    </row>
    <row r="128" spans="3:18" ht="15.75" thickBot="1" x14ac:dyDescent="0.25">
      <c r="C128" s="289">
        <v>767</v>
      </c>
      <c r="D128" s="281"/>
      <c r="E128" s="280">
        <v>650</v>
      </c>
      <c r="F128" s="281"/>
      <c r="G128" s="290" t="s">
        <v>476</v>
      </c>
      <c r="H128" s="291"/>
      <c r="I128" s="291"/>
      <c r="J128" s="291"/>
      <c r="K128" s="292"/>
      <c r="L128" s="37"/>
    </row>
    <row r="129" spans="3:18" ht="15.75" thickBot="1" x14ac:dyDescent="0.25">
      <c r="C129" s="285">
        <v>1532</v>
      </c>
      <c r="D129" s="286"/>
      <c r="E129" s="287">
        <v>1298.3</v>
      </c>
      <c r="F129" s="288"/>
      <c r="G129" s="245"/>
      <c r="H129" s="256"/>
      <c r="I129" s="256"/>
      <c r="J129" s="256"/>
      <c r="K129" s="246"/>
      <c r="L129" s="37"/>
    </row>
    <row r="130" spans="3:18" ht="15.75" thickBot="1" x14ac:dyDescent="0.25">
      <c r="C130" s="274" t="s">
        <v>477</v>
      </c>
      <c r="D130" s="275"/>
      <c r="E130" s="275"/>
      <c r="F130" s="275"/>
      <c r="G130" s="275"/>
      <c r="H130" s="275"/>
      <c r="I130" s="275"/>
      <c r="J130" s="275"/>
      <c r="K130" s="275"/>
      <c r="L130" s="276"/>
      <c r="M130" s="266" t="s">
        <v>478</v>
      </c>
      <c r="N130" s="277"/>
      <c r="O130" s="277"/>
      <c r="P130" s="277"/>
      <c r="Q130" s="267"/>
      <c r="R130" s="37"/>
    </row>
    <row r="131" spans="3:18" ht="15.75" thickBot="1" x14ac:dyDescent="0.25">
      <c r="C131" s="289" t="s">
        <v>479</v>
      </c>
      <c r="D131" s="281"/>
      <c r="E131" s="280" t="s">
        <v>480</v>
      </c>
      <c r="F131" s="281"/>
      <c r="G131" s="290"/>
      <c r="H131" s="291"/>
      <c r="I131" s="291"/>
      <c r="J131" s="291"/>
      <c r="K131" s="292"/>
      <c r="L131" s="37"/>
    </row>
    <row r="132" spans="3:18" ht="15.75" thickBot="1" x14ac:dyDescent="0.3">
      <c r="C132" s="268">
        <v>2460</v>
      </c>
      <c r="D132" s="269"/>
      <c r="E132" s="270">
        <v>2084.7399999999998</v>
      </c>
      <c r="F132" s="269"/>
      <c r="G132" s="271"/>
      <c r="H132" s="272"/>
      <c r="I132" s="272"/>
      <c r="J132" s="272"/>
      <c r="K132" s="273"/>
      <c r="L132" s="37"/>
    </row>
    <row r="133" spans="3:18" ht="15.75" thickBot="1" x14ac:dyDescent="0.25">
      <c r="C133" s="274" t="s">
        <v>481</v>
      </c>
      <c r="D133" s="275"/>
      <c r="E133" s="275"/>
      <c r="F133" s="275"/>
      <c r="G133" s="275"/>
      <c r="H133" s="275"/>
      <c r="I133" s="275"/>
      <c r="J133" s="275"/>
      <c r="K133" s="275"/>
      <c r="L133" s="276"/>
      <c r="M133" s="266" t="s">
        <v>482</v>
      </c>
      <c r="N133" s="277"/>
      <c r="O133" s="277"/>
      <c r="P133" s="277"/>
      <c r="Q133" s="267"/>
      <c r="R133" s="37"/>
    </row>
    <row r="134" spans="3:18" ht="24" customHeight="1" thickBot="1" x14ac:dyDescent="0.25">
      <c r="C134" s="278">
        <v>16000</v>
      </c>
      <c r="D134" s="279"/>
      <c r="E134" s="280" t="s">
        <v>483</v>
      </c>
      <c r="F134" s="281"/>
      <c r="G134" s="282" t="s">
        <v>484</v>
      </c>
      <c r="H134" s="283"/>
      <c r="I134" s="283"/>
      <c r="J134" s="283"/>
      <c r="K134" s="284"/>
      <c r="L134" s="37"/>
    </row>
    <row r="135" spans="3:18" ht="15.75" thickBot="1" x14ac:dyDescent="0.25">
      <c r="C135" s="250" t="s">
        <v>376</v>
      </c>
      <c r="D135" s="251"/>
      <c r="E135" s="252" t="s">
        <v>376</v>
      </c>
      <c r="F135" s="251"/>
      <c r="G135" s="253" t="s">
        <v>485</v>
      </c>
      <c r="H135" s="254"/>
      <c r="I135" s="254"/>
      <c r="J135" s="254"/>
      <c r="K135" s="255"/>
      <c r="L135" s="37"/>
    </row>
    <row r="136" spans="3:18" ht="15.75" thickBot="1" x14ac:dyDescent="0.25">
      <c r="C136" s="250" t="s">
        <v>486</v>
      </c>
      <c r="D136" s="251"/>
      <c r="E136" s="252" t="s">
        <v>487</v>
      </c>
      <c r="F136" s="251"/>
      <c r="G136" s="253" t="s">
        <v>488</v>
      </c>
      <c r="H136" s="254"/>
      <c r="I136" s="254"/>
      <c r="J136" s="254"/>
      <c r="K136" s="255"/>
      <c r="L136" s="37"/>
    </row>
    <row r="137" spans="3:18" ht="15.75" thickBot="1" x14ac:dyDescent="0.25">
      <c r="C137" s="250" t="s">
        <v>489</v>
      </c>
      <c r="D137" s="251"/>
      <c r="E137" s="252" t="s">
        <v>490</v>
      </c>
      <c r="F137" s="251"/>
      <c r="G137" s="263" t="s">
        <v>491</v>
      </c>
      <c r="H137" s="264"/>
      <c r="I137" s="264"/>
      <c r="J137" s="264"/>
      <c r="K137" s="265"/>
      <c r="L137" s="37"/>
    </row>
    <row r="138" spans="3:18" ht="15.75" thickBot="1" x14ac:dyDescent="0.25">
      <c r="C138" s="256">
        <v>34980</v>
      </c>
      <c r="D138" s="246"/>
      <c r="E138" s="266">
        <v>32389.82</v>
      </c>
      <c r="F138" s="267"/>
      <c r="G138" s="245"/>
      <c r="H138" s="256"/>
      <c r="I138" s="256"/>
      <c r="J138" s="256"/>
      <c r="K138" s="246"/>
      <c r="L138" s="37"/>
    </row>
    <row r="139" spans="3:18" ht="15.75" thickBot="1" x14ac:dyDescent="0.25">
      <c r="C139" s="257" t="s">
        <v>492</v>
      </c>
      <c r="D139" s="258"/>
      <c r="E139" s="258"/>
      <c r="F139" s="258"/>
      <c r="G139" s="258"/>
      <c r="H139" s="258"/>
      <c r="I139" s="258"/>
      <c r="J139" s="258"/>
      <c r="K139" s="258"/>
      <c r="L139" s="259"/>
      <c r="M139" s="260">
        <v>32636</v>
      </c>
      <c r="N139" s="261"/>
      <c r="O139" s="261"/>
      <c r="P139" s="262"/>
      <c r="Q139" s="37"/>
    </row>
    <row r="140" spans="3:18" ht="15.75" thickBot="1" x14ac:dyDescent="0.25">
      <c r="C140" s="250" t="s">
        <v>493</v>
      </c>
      <c r="D140" s="251"/>
      <c r="E140" s="252" t="s">
        <v>494</v>
      </c>
      <c r="F140" s="251"/>
      <c r="G140" s="253" t="s">
        <v>495</v>
      </c>
      <c r="H140" s="254"/>
      <c r="I140" s="254"/>
      <c r="J140" s="254"/>
      <c r="K140" s="255"/>
      <c r="L140" s="37"/>
    </row>
    <row r="141" spans="3:18" ht="15.75" thickBot="1" x14ac:dyDescent="0.25">
      <c r="C141" s="250" t="s">
        <v>496</v>
      </c>
      <c r="D141" s="251"/>
      <c r="E141" s="252" t="s">
        <v>497</v>
      </c>
      <c r="F141" s="251"/>
      <c r="G141" s="253" t="s">
        <v>498</v>
      </c>
      <c r="H141" s="254"/>
      <c r="I141" s="254"/>
      <c r="J141" s="254"/>
      <c r="K141" s="255"/>
      <c r="L141" s="37"/>
    </row>
    <row r="142" spans="3:18" ht="15.75" thickBot="1" x14ac:dyDescent="0.25">
      <c r="C142" s="250" t="s">
        <v>499</v>
      </c>
      <c r="D142" s="251"/>
      <c r="E142" s="252" t="s">
        <v>500</v>
      </c>
      <c r="F142" s="251"/>
      <c r="G142" s="253" t="s">
        <v>501</v>
      </c>
      <c r="H142" s="254"/>
      <c r="I142" s="254"/>
      <c r="J142" s="254"/>
      <c r="K142" s="255"/>
      <c r="L142" s="37"/>
    </row>
    <row r="143" spans="3:18" ht="15.75" thickBot="1" x14ac:dyDescent="0.25">
      <c r="C143" s="256">
        <v>38114</v>
      </c>
      <c r="D143" s="246"/>
      <c r="E143" s="245">
        <v>32300</v>
      </c>
      <c r="F143" s="246"/>
      <c r="G143" s="245"/>
      <c r="H143" s="256"/>
      <c r="I143" s="256"/>
      <c r="J143" s="256"/>
      <c r="K143" s="246"/>
      <c r="L143" s="37"/>
    </row>
    <row r="144" spans="3:18" ht="15.75" thickBot="1" x14ac:dyDescent="0.25">
      <c r="C144" s="243">
        <v>1116578.6299999999</v>
      </c>
      <c r="D144" s="244"/>
      <c r="E144" s="245" t="s">
        <v>502</v>
      </c>
      <c r="F144" s="246"/>
      <c r="G144" s="247"/>
      <c r="H144" s="248"/>
      <c r="I144" s="249"/>
      <c r="J144" s="37"/>
    </row>
    <row r="150" spans="3:6" x14ac:dyDescent="0.2">
      <c r="C150" s="28">
        <f>C12+C15+C23+C28+C33+C36+C43+C53+C62+C66+C69+C73+C77+C80+C86+C91+C97+C100+C114+C118+C122+C125+C129+C132+C138+C143</f>
        <v>1114978.6299999999</v>
      </c>
      <c r="D150" s="28"/>
      <c r="E150" s="28">
        <f t="shared" ref="E150" si="0">E12+E15+E23+E28+E33+E36+E43+E53+E62+E66+E69+E73+E77+E80+E86+E91+E97+E100+E114+E118+E122+E125+E129+E132+E138+E143</f>
        <v>997683.0199999999</v>
      </c>
      <c r="F150" s="28"/>
    </row>
  </sheetData>
  <mergeCells count="319">
    <mergeCell ref="C3:C4"/>
    <mergeCell ref="D3:E4"/>
    <mergeCell ref="F3:G4"/>
    <mergeCell ref="H3:J4"/>
    <mergeCell ref="D5:E5"/>
    <mergeCell ref="F5:G5"/>
    <mergeCell ref="H5:J5"/>
    <mergeCell ref="D9:E9"/>
    <mergeCell ref="F9:J9"/>
    <mergeCell ref="D10:E10"/>
    <mergeCell ref="F10:J10"/>
    <mergeCell ref="D11:E11"/>
    <mergeCell ref="F11:J11"/>
    <mergeCell ref="C6:L6"/>
    <mergeCell ref="M6:O6"/>
    <mergeCell ref="P6:S6"/>
    <mergeCell ref="D7:E7"/>
    <mergeCell ref="F7:J7"/>
    <mergeCell ref="D8:E8"/>
    <mergeCell ref="F8:J8"/>
    <mergeCell ref="N16:R16"/>
    <mergeCell ref="D17:E17"/>
    <mergeCell ref="F17:J17"/>
    <mergeCell ref="D12:E12"/>
    <mergeCell ref="F12:J12"/>
    <mergeCell ref="C13:L13"/>
    <mergeCell ref="M13:O13"/>
    <mergeCell ref="P13:S13"/>
    <mergeCell ref="D14:E14"/>
    <mergeCell ref="F14:J14"/>
    <mergeCell ref="D18:E18"/>
    <mergeCell ref="F18:J18"/>
    <mergeCell ref="D19:E19"/>
    <mergeCell ref="F19:J19"/>
    <mergeCell ref="D20:E20"/>
    <mergeCell ref="F20:J20"/>
    <mergeCell ref="D15:E15"/>
    <mergeCell ref="F15:J15"/>
    <mergeCell ref="C16:M16"/>
    <mergeCell ref="M29:P29"/>
    <mergeCell ref="C24:L24"/>
    <mergeCell ref="M24:O24"/>
    <mergeCell ref="P24:S24"/>
    <mergeCell ref="D25:E25"/>
    <mergeCell ref="F25:J25"/>
    <mergeCell ref="D26:E26"/>
    <mergeCell ref="F26:J26"/>
    <mergeCell ref="D21:E21"/>
    <mergeCell ref="F21:J21"/>
    <mergeCell ref="D22:E22"/>
    <mergeCell ref="F22:J22"/>
    <mergeCell ref="D23:E23"/>
    <mergeCell ref="F23:J23"/>
    <mergeCell ref="D30:E30"/>
    <mergeCell ref="F30:J30"/>
    <mergeCell ref="D31:E31"/>
    <mergeCell ref="F31:J31"/>
    <mergeCell ref="D32:E32"/>
    <mergeCell ref="F32:J32"/>
    <mergeCell ref="D27:E27"/>
    <mergeCell ref="F27:J27"/>
    <mergeCell ref="D28:E28"/>
    <mergeCell ref="F28:J28"/>
    <mergeCell ref="C29:L29"/>
    <mergeCell ref="D36:E36"/>
    <mergeCell ref="F36:G36"/>
    <mergeCell ref="H36:J36"/>
    <mergeCell ref="C37:L37"/>
    <mergeCell ref="M37:O37"/>
    <mergeCell ref="P37:S37"/>
    <mergeCell ref="D33:E33"/>
    <mergeCell ref="F33:J33"/>
    <mergeCell ref="C34:L34"/>
    <mergeCell ref="M34:N34"/>
    <mergeCell ref="O34:S34"/>
    <mergeCell ref="D35:E35"/>
    <mergeCell ref="F35:J35"/>
    <mergeCell ref="D41:E41"/>
    <mergeCell ref="F41:J41"/>
    <mergeCell ref="D42:E42"/>
    <mergeCell ref="F42:J42"/>
    <mergeCell ref="D43:E43"/>
    <mergeCell ref="F43:H43"/>
    <mergeCell ref="D38:E38"/>
    <mergeCell ref="F38:J38"/>
    <mergeCell ref="D39:E39"/>
    <mergeCell ref="F39:J39"/>
    <mergeCell ref="D40:E40"/>
    <mergeCell ref="F40:J40"/>
    <mergeCell ref="D47:E47"/>
    <mergeCell ref="F47:J47"/>
    <mergeCell ref="D48:E48"/>
    <mergeCell ref="F48:J48"/>
    <mergeCell ref="D49:E49"/>
    <mergeCell ref="F49:J49"/>
    <mergeCell ref="C44:L44"/>
    <mergeCell ref="M44:Q44"/>
    <mergeCell ref="C45:C46"/>
    <mergeCell ref="D45:E46"/>
    <mergeCell ref="F45:J45"/>
    <mergeCell ref="F46:J46"/>
    <mergeCell ref="K45:K46"/>
    <mergeCell ref="M54:Q54"/>
    <mergeCell ref="D55:E55"/>
    <mergeCell ref="F55:J55"/>
    <mergeCell ref="C50:C51"/>
    <mergeCell ref="D50:E51"/>
    <mergeCell ref="F50:J50"/>
    <mergeCell ref="F51:J51"/>
    <mergeCell ref="K50:K51"/>
    <mergeCell ref="D52:E52"/>
    <mergeCell ref="F52:J52"/>
    <mergeCell ref="D56:E56"/>
    <mergeCell ref="F56:J56"/>
    <mergeCell ref="D57:E57"/>
    <mergeCell ref="F57:J57"/>
    <mergeCell ref="D58:E58"/>
    <mergeCell ref="F58:J58"/>
    <mergeCell ref="D53:E53"/>
    <mergeCell ref="F53:H53"/>
    <mergeCell ref="C54:L54"/>
    <mergeCell ref="C62:C63"/>
    <mergeCell ref="D62:E63"/>
    <mergeCell ref="F62:J63"/>
    <mergeCell ref="K62:K63"/>
    <mergeCell ref="C64:L64"/>
    <mergeCell ref="M64:Q64"/>
    <mergeCell ref="D59:E59"/>
    <mergeCell ref="F59:J59"/>
    <mergeCell ref="D60:E60"/>
    <mergeCell ref="F60:J60"/>
    <mergeCell ref="D61:E61"/>
    <mergeCell ref="F61:J61"/>
    <mergeCell ref="D68:E68"/>
    <mergeCell ref="F68:J68"/>
    <mergeCell ref="D69:E69"/>
    <mergeCell ref="F69:J69"/>
    <mergeCell ref="C70:L70"/>
    <mergeCell ref="M70:Q70"/>
    <mergeCell ref="D65:E65"/>
    <mergeCell ref="F65:J65"/>
    <mergeCell ref="D66:E66"/>
    <mergeCell ref="F66:J66"/>
    <mergeCell ref="C67:L67"/>
    <mergeCell ref="M67:P67"/>
    <mergeCell ref="M74:O74"/>
    <mergeCell ref="P74:S74"/>
    <mergeCell ref="D75:E75"/>
    <mergeCell ref="F75:J75"/>
    <mergeCell ref="D76:E76"/>
    <mergeCell ref="F76:J76"/>
    <mergeCell ref="D71:E71"/>
    <mergeCell ref="F71:J72"/>
    <mergeCell ref="D72:E72"/>
    <mergeCell ref="D73:E73"/>
    <mergeCell ref="F73:J73"/>
    <mergeCell ref="C74:L74"/>
    <mergeCell ref="D80:E80"/>
    <mergeCell ref="F80:J80"/>
    <mergeCell ref="C81:L81"/>
    <mergeCell ref="M81:Q81"/>
    <mergeCell ref="D82:E82"/>
    <mergeCell ref="F82:J82"/>
    <mergeCell ref="D77:E77"/>
    <mergeCell ref="F77:J77"/>
    <mergeCell ref="C78:L78"/>
    <mergeCell ref="M78:O78"/>
    <mergeCell ref="P78:S78"/>
    <mergeCell ref="D79:E79"/>
    <mergeCell ref="F79:J79"/>
    <mergeCell ref="M92:Q92"/>
    <mergeCell ref="C87:L87"/>
    <mergeCell ref="M87:Q87"/>
    <mergeCell ref="D88:E88"/>
    <mergeCell ref="F88:J88"/>
    <mergeCell ref="D89:E89"/>
    <mergeCell ref="F89:J89"/>
    <mergeCell ref="D83:E83"/>
    <mergeCell ref="F83:J84"/>
    <mergeCell ref="D84:E84"/>
    <mergeCell ref="D85:E85"/>
    <mergeCell ref="F85:J85"/>
    <mergeCell ref="D86:E86"/>
    <mergeCell ref="F86:J86"/>
    <mergeCell ref="D93:E93"/>
    <mergeCell ref="F93:J93"/>
    <mergeCell ref="D94:E94"/>
    <mergeCell ref="F94:J94"/>
    <mergeCell ref="D95:E95"/>
    <mergeCell ref="F95:J95"/>
    <mergeCell ref="D90:E90"/>
    <mergeCell ref="F90:J90"/>
    <mergeCell ref="D91:E91"/>
    <mergeCell ref="F91:J91"/>
    <mergeCell ref="C92:L92"/>
    <mergeCell ref="D99:E99"/>
    <mergeCell ref="F99:J99"/>
    <mergeCell ref="D100:E100"/>
    <mergeCell ref="F100:J100"/>
    <mergeCell ref="C101:L101"/>
    <mergeCell ref="M101:Q101"/>
    <mergeCell ref="D96:E96"/>
    <mergeCell ref="F96:J96"/>
    <mergeCell ref="D97:E97"/>
    <mergeCell ref="F97:J97"/>
    <mergeCell ref="C98:L98"/>
    <mergeCell ref="M98:Q98"/>
    <mergeCell ref="C105:D106"/>
    <mergeCell ref="E105:F106"/>
    <mergeCell ref="G105:K106"/>
    <mergeCell ref="L105:L106"/>
    <mergeCell ref="C107:D108"/>
    <mergeCell ref="E107:F108"/>
    <mergeCell ref="G107:K108"/>
    <mergeCell ref="L107:L108"/>
    <mergeCell ref="C102:D103"/>
    <mergeCell ref="E102:F103"/>
    <mergeCell ref="G102:K103"/>
    <mergeCell ref="L102:L103"/>
    <mergeCell ref="C104:D104"/>
    <mergeCell ref="E104:F104"/>
    <mergeCell ref="G104:K104"/>
    <mergeCell ref="C112:D113"/>
    <mergeCell ref="E112:F113"/>
    <mergeCell ref="G112:K113"/>
    <mergeCell ref="L112:L113"/>
    <mergeCell ref="C114:D114"/>
    <mergeCell ref="E114:F114"/>
    <mergeCell ref="G114:K114"/>
    <mergeCell ref="C109:D110"/>
    <mergeCell ref="E109:F110"/>
    <mergeCell ref="G109:K110"/>
    <mergeCell ref="L109:L110"/>
    <mergeCell ref="C111:D111"/>
    <mergeCell ref="E111:F111"/>
    <mergeCell ref="G111:K111"/>
    <mergeCell ref="M119:Q119"/>
    <mergeCell ref="C120:D120"/>
    <mergeCell ref="E120:F120"/>
    <mergeCell ref="G120:K120"/>
    <mergeCell ref="C115:L115"/>
    <mergeCell ref="M115:Q115"/>
    <mergeCell ref="C116:D116"/>
    <mergeCell ref="E116:F116"/>
    <mergeCell ref="G116:K116"/>
    <mergeCell ref="C117:D117"/>
    <mergeCell ref="E117:F117"/>
    <mergeCell ref="G117:K117"/>
    <mergeCell ref="C121:D121"/>
    <mergeCell ref="E121:F121"/>
    <mergeCell ref="G121:K121"/>
    <mergeCell ref="C122:D122"/>
    <mergeCell ref="E122:F122"/>
    <mergeCell ref="G122:K122"/>
    <mergeCell ref="C118:D118"/>
    <mergeCell ref="E118:F118"/>
    <mergeCell ref="G118:I118"/>
    <mergeCell ref="C119:L119"/>
    <mergeCell ref="C126:L126"/>
    <mergeCell ref="M126:Q126"/>
    <mergeCell ref="C127:D127"/>
    <mergeCell ref="E127:F127"/>
    <mergeCell ref="G127:K127"/>
    <mergeCell ref="C128:D128"/>
    <mergeCell ref="E128:F128"/>
    <mergeCell ref="G128:K128"/>
    <mergeCell ref="C123:L123"/>
    <mergeCell ref="M123:P123"/>
    <mergeCell ref="C124:D124"/>
    <mergeCell ref="E124:F124"/>
    <mergeCell ref="G124:K124"/>
    <mergeCell ref="C125:D125"/>
    <mergeCell ref="E125:F125"/>
    <mergeCell ref="G125:K125"/>
    <mergeCell ref="M133:Q133"/>
    <mergeCell ref="C134:D134"/>
    <mergeCell ref="E134:F134"/>
    <mergeCell ref="G134:K134"/>
    <mergeCell ref="C129:D129"/>
    <mergeCell ref="E129:F129"/>
    <mergeCell ref="G129:K129"/>
    <mergeCell ref="C130:L130"/>
    <mergeCell ref="M130:Q130"/>
    <mergeCell ref="C131:D131"/>
    <mergeCell ref="E131:F131"/>
    <mergeCell ref="G131:K131"/>
    <mergeCell ref="C135:D135"/>
    <mergeCell ref="E135:F135"/>
    <mergeCell ref="G135:K135"/>
    <mergeCell ref="C136:D136"/>
    <mergeCell ref="E136:F136"/>
    <mergeCell ref="G136:K136"/>
    <mergeCell ref="C132:D132"/>
    <mergeCell ref="E132:F132"/>
    <mergeCell ref="G132:K132"/>
    <mergeCell ref="C133:L133"/>
    <mergeCell ref="C139:L139"/>
    <mergeCell ref="M139:P139"/>
    <mergeCell ref="C140:D140"/>
    <mergeCell ref="E140:F140"/>
    <mergeCell ref="G140:K140"/>
    <mergeCell ref="C141:D141"/>
    <mergeCell ref="E141:F141"/>
    <mergeCell ref="G141:K141"/>
    <mergeCell ref="C137:D137"/>
    <mergeCell ref="E137:F137"/>
    <mergeCell ref="G137:K137"/>
    <mergeCell ref="C138:D138"/>
    <mergeCell ref="E138:F138"/>
    <mergeCell ref="G138:K138"/>
    <mergeCell ref="C144:D144"/>
    <mergeCell ref="E144:F144"/>
    <mergeCell ref="G144:I144"/>
    <mergeCell ref="C142:D142"/>
    <mergeCell ref="E142:F142"/>
    <mergeCell ref="G142:K142"/>
    <mergeCell ref="C143:D143"/>
    <mergeCell ref="E143:F143"/>
    <mergeCell ref="G143:K14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ГПЗ лист 1</vt:lpstr>
      <vt:lpstr>ГПЗ лист 2</vt:lpstr>
      <vt:lpstr>Реестр договоров</vt:lpstr>
      <vt:lpstr>Лист1</vt:lpstr>
      <vt:lpstr>Лист2</vt:lpstr>
      <vt:lpstr>Лист3</vt:lpstr>
      <vt:lpstr>'ГПЗ лист 1'!Область_печати</vt:lpstr>
      <vt:lpstr>'ГПЗ лист 2'!Область_печати</vt:lpstr>
      <vt:lpstr>'Реестр договоров'!Область_печати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Соболевская Майя Владимировна</cp:lastModifiedBy>
  <cp:lastPrinted>2017-11-09T08:24:43Z</cp:lastPrinted>
  <dcterms:created xsi:type="dcterms:W3CDTF">2011-01-28T08:18:11Z</dcterms:created>
  <dcterms:modified xsi:type="dcterms:W3CDTF">2017-11-09T08:25:06Z</dcterms:modified>
</cp:coreProperties>
</file>